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財政係（ls220d）\03・決算統計\H29\55_財政状況資料集\10_再報告依頼（10.31〆）\03_市町村から回答\"/>
    </mc:Choice>
  </mc:AlternateContent>
  <bookViews>
    <workbookView xWindow="240" yWindow="60" windowWidth="14940" windowHeight="7875" tabRatio="5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AM34" i="9"/>
  <c r="C34" i="9"/>
  <c r="U34" i="9" l="1"/>
  <c r="BE34" i="9"/>
  <c r="BE35" i="9" s="1"/>
  <c r="BE36"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alcChain>
</file>

<file path=xl/sharedStrings.xml><?xml version="1.0" encoding="utf-8"?>
<sst xmlns="http://schemas.openxmlformats.org/spreadsheetml/2006/main" count="1124" uniqueCount="561">
  <si>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</si>
  <si>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</si>
  <si>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</si>
  <si>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</si>
  <si>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</si>
  <si>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</si>
  <si>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</si>
  <si>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</si>
  <si>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</si>
  <si>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</si>
  <si>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</si>
  <si>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</si>
  <si>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</si>
  <si>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</si>
  <si>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</si>
  <si>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</si>
  <si>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</si>
  <si>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</si>
  <si>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</si>
  <si>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</si>
  <si>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</si>
  <si>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</si>
  <si>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</si>
  <si>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</si>
  <si>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</si>
  <si>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</si>
  <si>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</si>
  <si>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</si>
  <si>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</si>
  <si>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</si>
  <si>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</si>
  <si>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</si>
  <si>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</si>
  <si>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</si>
  <si>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</si>
  <si>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</si>
  <si>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</si>
  <si>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</si>
  <si>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</si>
  <si>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</si>
  <si>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</si>
  <si>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</si>
  <si>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</si>
  <si>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</si>
  <si>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</si>
  <si>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</si>
  <si>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</si>
  <si>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</si>
  <si>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</si>
  <si>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</si>
  <si>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</si>
  <si>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</si>
  <si>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</si>
  <si>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</si>
  <si>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</si>
  <si>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</si>
  <si>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</si>
  <si>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</si>
  <si>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</si>
  <si>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</si>
  <si>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</si>
  <si>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</si>
  <si>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</si>
  <si>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</si>
  <si>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</si>
  <si>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</si>
  <si>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</si>
  <si>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</si>
  <si>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</si>
  <si>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</si>
  <si>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</si>
  <si>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</si>
  <si>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</si>
  <si>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</si>
  <si>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</si>
  <si>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</si>
  <si>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</si>
  <si>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</si>
  <si>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</si>
  <si>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</si>
  <si>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</si>
  <si>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</si>
  <si>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</si>
  <si>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</si>
  <si>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</si>
  <si>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</si>
  <si>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</si>
  <si>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</si>
  <si>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</si>
  <si>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</si>
  <si>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</si>
  <si>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</si>
  <si>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</si>
  <si>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</si>
  <si>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</si>
  <si>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</si>
  <si>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</si>
  <si>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</si>
  <si>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</si>
  <si>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</si>
  <si>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</si>
  <si>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</si>
  <si>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</si>
  <si>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</si>
  <si>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</si>
  <si>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</si>
  <si>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</si>
  <si>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</si>
  <si>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</si>
  <si>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</si>
  <si>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</si>
  <si>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</si>
  <si>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</si>
  <si>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</si>
  <si>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</si>
  <si>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</si>
  <si>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</si>
  <si>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</si>
  <si>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</si>
  <si>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</si>
  <si>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</si>
  <si>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</si>
  <si>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</si>
  <si>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</si>
  <si>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</si>
  <si>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</si>
  <si>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</si>
  <si>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</si>
  <si>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</si>
  <si>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</si>
  <si>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</si>
  <si>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</si>
  <si>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</si>
  <si>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</si>
  <si>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</si>
  <si>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</si>
  <si>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18"/>
  </si>
  <si>
    <t>うち日本人(％)</t>
    <phoneticPr fontId="5"/>
  </si>
  <si>
    <t>-3.9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</si>
  <si>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</si>
  <si>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</si>
  <si>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</si>
  <si>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</si>
  <si>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</si>
  <si>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</si>
  <si>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</si>
  <si>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</si>
  <si>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</si>
  <si>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</si>
  <si>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</si>
  <si>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</si>
  <si>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</si>
  <si>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</si>
  <si>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</si>
  <si>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</si>
  <si>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</si>
  <si>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</si>
  <si>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</si>
  <si>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</si>
  <si>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</si>
  <si>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</si>
  <si>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</si>
  <si>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</si>
  <si>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</si>
  <si>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</si>
  <si>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</si>
  <si>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</si>
  <si>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</si>
  <si>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</si>
  <si>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</si>
  <si>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</si>
  <si>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</si>
  <si>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</si>
  <si>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</si>
  <si>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</si>
  <si>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</si>
  <si>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</si>
  <si>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</si>
  <si>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</si>
  <si>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</si>
  <si>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</si>
  <si>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</si>
  <si>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</si>
  <si>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</si>
  <si>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</si>
  <si>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</si>
  <si>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</si>
  <si>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</si>
  <si>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</si>
  <si>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</si>
  <si>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</si>
  <si>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</si>
  <si>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</si>
  <si>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</si>
  <si>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</si>
  <si>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</si>
  <si>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</si>
  <si>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群馬県南牧村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</si>
  <si>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</si>
  <si>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</si>
  <si>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</si>
  <si>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</si>
  <si>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</si>
  <si>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</si>
  <si>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</si>
  <si>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</si>
  <si>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</si>
  <si>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</si>
  <si>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</si>
  <si>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</si>
  <si>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</si>
  <si>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</si>
  <si>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</si>
  <si>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</si>
  <si>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</si>
  <si>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</si>
  <si>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</si>
  <si>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</si>
  <si>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</si>
  <si>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</si>
  <si>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</si>
  <si>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</si>
  <si>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</si>
  <si>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</si>
  <si>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</si>
  <si>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</si>
  <si>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</si>
  <si>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</si>
  <si>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</si>
  <si>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</si>
  <si>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</si>
  <si>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</si>
  <si>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</si>
  <si>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</si>
  <si>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</si>
  <si>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</si>
  <si>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</si>
  <si>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</si>
  <si>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</si>
  <si>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</si>
  <si>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</si>
  <si>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</si>
  <si>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</si>
  <si>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</si>
  <si>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</si>
  <si>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</si>
  <si>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</si>
  <si>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</si>
  <si>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</si>
  <si>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</si>
  <si>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</si>
  <si>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</si>
  <si>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</si>
  <si>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</si>
  <si>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</si>
  <si>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</si>
  <si>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</si>
  <si>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</si>
  <si>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</si>
  <si>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</si>
  <si>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</si>
  <si>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</si>
  <si>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</si>
  <si>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</si>
  <si>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</si>
  <si>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</si>
  <si>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</si>
  <si>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</si>
  <si>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</si>
  <si>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</si>
  <si>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</si>
  <si>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</si>
  <si>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</si>
  <si>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</si>
  <si>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</si>
  <si>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</si>
  <si>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</si>
  <si>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</si>
  <si>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</si>
  <si>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</si>
  <si>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</si>
  <si>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</si>
  <si>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</si>
  <si>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</si>
  <si>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</si>
  <si>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</si>
  <si>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</si>
  <si>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</si>
  <si>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</si>
  <si>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</si>
  <si>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</si>
  <si>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</si>
  <si>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</si>
  <si>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</si>
  <si>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</si>
  <si>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</si>
  <si>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</si>
  <si>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</si>
  <si>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</si>
  <si>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</si>
  <si>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</si>
  <si>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</si>
  <si>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</si>
  <si>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</si>
  <si>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</si>
  <si>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</si>
  <si>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</si>
  <si>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</si>
  <si>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</si>
  <si>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</si>
  <si>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</si>
  <si>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</si>
  <si>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</si>
  <si>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</si>
  <si>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</si>
  <si>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</si>
  <si>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</si>
  <si>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</si>
  <si>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</si>
  <si>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</si>
  <si>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</si>
  <si>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</si>
  <si>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</si>
  <si>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</si>
  <si>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</si>
  <si>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</si>
  <si>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</si>
  <si>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</si>
  <si>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</si>
  <si>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</si>
  <si>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</si>
  <si>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</si>
  <si>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</si>
  <si>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</si>
  <si>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</si>
  <si>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</si>
  <si>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</si>
  <si>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</si>
  <si>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</si>
  <si>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</si>
  <si>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</si>
  <si>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</si>
  <si>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</si>
  <si>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</si>
  <si>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</si>
  <si>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</si>
  <si>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</si>
  <si>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群馬県南牧村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</si>
  <si>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</si>
  <si>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</si>
  <si>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</si>
  <si>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</si>
  <si>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</si>
  <si>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</si>
  <si>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</si>
  <si>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</si>
  <si>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</si>
  <si>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</si>
  <si>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</si>
  <si>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</si>
  <si>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</si>
  <si>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</si>
  <si>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</si>
  <si>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</si>
  <si>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</si>
  <si>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</si>
  <si>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</si>
  <si>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</si>
  <si>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</si>
  <si>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</si>
  <si>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</si>
  <si>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</si>
  <si>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</si>
  <si>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</si>
  <si>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</si>
  <si>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</si>
  <si>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</si>
  <si>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</si>
  <si>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</si>
  <si>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</si>
  <si>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</si>
  <si>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</si>
  <si>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</si>
  <si>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</si>
  <si>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</si>
  <si>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</si>
  <si>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生活排水特別会計</t>
    <phoneticPr fontId="5"/>
  </si>
  <si>
    <t>自然休養村特別会計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</si>
  <si>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</si>
  <si>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</si>
  <si>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</si>
  <si>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</si>
  <si>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</si>
  <si>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</si>
  <si>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</si>
  <si>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</si>
  <si>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</si>
  <si>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</si>
  <si>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</si>
  <si>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</si>
  <si>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</si>
  <si>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</si>
  <si>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</si>
  <si>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</si>
  <si>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</si>
  <si>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</si>
  <si>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</si>
  <si>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</si>
  <si>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</si>
  <si>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</si>
  <si>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</si>
  <si>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</si>
  <si>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</si>
  <si>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</si>
  <si>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</si>
  <si>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</si>
  <si>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</si>
  <si>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</si>
  <si>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</si>
  <si>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</si>
  <si>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</si>
  <si>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</si>
  <si>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</si>
  <si>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</si>
  <si>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</si>
  <si>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</si>
  <si>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</si>
  <si>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</si>
  <si>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</si>
  <si>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</si>
  <si>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</si>
  <si>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</si>
  <si>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</si>
  <si>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</si>
  <si>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</si>
  <si>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</si>
  <si>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</si>
  <si>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</si>
  <si>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</si>
  <si>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</si>
  <si>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</si>
  <si>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</si>
  <si>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</si>
  <si>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</si>
  <si>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</si>
  <si>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</si>
  <si>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</si>
  <si>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</si>
  <si>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</si>
  <si>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</si>
  <si>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</si>
  <si>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</si>
  <si>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</si>
  <si>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</si>
  <si>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</si>
  <si>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</si>
  <si>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</si>
  <si>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</si>
  <si>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</si>
  <si>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</si>
  <si>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</si>
  <si>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</si>
  <si>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</si>
  <si>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</si>
  <si>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</si>
  <si>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</si>
  <si>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</si>
  <si>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</si>
  <si>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</si>
  <si>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</si>
  <si>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</si>
  <si>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</si>
  <si>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</si>
  <si>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</si>
  <si>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</si>
  <si>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</si>
  <si>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</si>
  <si>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</si>
  <si>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</si>
  <si>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</si>
  <si>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</si>
  <si>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</si>
  <si>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</si>
  <si>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</si>
  <si>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</si>
  <si>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</si>
  <si>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</si>
  <si>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</si>
  <si>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</si>
  <si>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</si>
  <si>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</si>
  <si>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</si>
  <si>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</si>
  <si>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</si>
  <si>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</si>
  <si>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</si>
  <si>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</si>
  <si>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</si>
  <si>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</si>
  <si>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</si>
  <si>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</si>
  <si>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</si>
  <si>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</si>
  <si>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</si>
  <si>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</si>
  <si>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</si>
  <si>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</si>
  <si>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</si>
  <si>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</si>
  <si>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</si>
  <si>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</si>
  <si>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</si>
  <si>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</si>
  <si>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</si>
  <si>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</si>
  <si>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</si>
  <si>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</si>
  <si>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</si>
  <si>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</si>
  <si>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</si>
  <si>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</si>
  <si>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</si>
  <si>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</si>
  <si>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2.66</t>
  </si>
  <si>
    <t>▲ 1.33</t>
  </si>
  <si>
    <t>一般会計</t>
  </si>
  <si>
    <t>国民健康保険特別会計</t>
  </si>
  <si>
    <t>介護保険特別会計</t>
  </si>
  <si>
    <t>後期高齢者医療特別会計</t>
  </si>
  <si>
    <t>簡易水道特別会計</t>
  </si>
  <si>
    <t>生活排水特別会計</t>
  </si>
  <si>
    <t>自然休養村特別会計</t>
  </si>
  <si>
    <t>その他会計（赤字）</t>
  </si>
  <si>
    <t>その他会計（黒字）</t>
  </si>
  <si>
    <t>甘楽西部環境衛生施設組合</t>
    <rPh sb="0" eb="2">
      <t>カンラ</t>
    </rPh>
    <rPh sb="2" eb="4">
      <t>セイブ</t>
    </rPh>
    <rPh sb="4" eb="6">
      <t>カンキョウ</t>
    </rPh>
    <rPh sb="6" eb="8">
      <t>エイセイ</t>
    </rPh>
    <rPh sb="8" eb="10">
      <t>シセツ</t>
    </rPh>
    <rPh sb="10" eb="12">
      <t>クミアイ</t>
    </rPh>
    <phoneticPr fontId="2"/>
  </si>
  <si>
    <t>下仁田南牧医療事務組合</t>
    <rPh sb="0" eb="3">
      <t>シモニタ</t>
    </rPh>
    <rPh sb="3" eb="5">
      <t>ナンモク</t>
    </rPh>
    <rPh sb="5" eb="11">
      <t>イリョウジムクミアイ</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</si>
  <si>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</si>
  <si>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</si>
  <si>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</si>
  <si>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6">
      <t>グンマケンシチョウソン</t>
    </rPh>
    <rPh sb="6" eb="8">
      <t>カイカン</t>
    </rPh>
    <rPh sb="8" eb="10">
      <t>カンリ</t>
    </rPh>
    <rPh sb="10" eb="12">
      <t>クミアイ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</si>
  <si>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</si>
  <si>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甘楽郡土地開発公社</t>
    <rPh sb="0" eb="3">
      <t>カンラグン</t>
    </rPh>
    <rPh sb="3" eb="5">
      <t>トチ</t>
    </rPh>
    <rPh sb="5" eb="7">
      <t>カイハツ</t>
    </rPh>
    <rPh sb="7" eb="9">
      <t>コウシャ</t>
    </rPh>
    <phoneticPr fontId="2"/>
  </si>
  <si>
    <t>○</t>
    <phoneticPr fontId="2"/>
  </si>
  <si>
    <t>―</t>
    <phoneticPr fontId="2"/>
  </si>
  <si>
    <t>―</t>
    <phoneticPr fontId="2"/>
  </si>
  <si>
    <t>―</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</si>
  <si>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</si>
  <si>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</si>
  <si>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</si>
  <si>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</si>
  <si>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</si>
  <si>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</si>
  <si>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</si>
  <si>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</si>
  <si>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</si>
  <si>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</si>
  <si>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</si>
  <si>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</si>
  <si>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</si>
  <si>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減少傾向にあるが、類似団体と比べると高い。有形固定資産減価償却率は類似団体よりも低いが、消防・学校施設、公民館等の比率が高いことから、公共施設総合管理計画に基づき、今後、老朽化対策を積極的に取り組んでいく。</t>
    <phoneticPr fontId="5"/>
  </si>
  <si>
    <r>
      <t xml:space="preserve">  </t>
    </r>
    <r>
      <rPr>
        <sz val="14"/>
        <color indexed="8"/>
        <rFont val="ＭＳ Ｐゴシック"/>
        <family val="3"/>
        <charset val="128"/>
      </rPr>
      <t>将来負担比率は類似団体と比較して高いものの、実質公債費率は低くなっている。
南牧村行政改革大綱に基づき、起債の新規発行を抑制してきたためである。今後も第７次南牧村行政改革大綱（平成２９年７月策定）を基本に起債を抑制していく。</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</si>
</sst>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26"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117206</c:v>
                </c:pt>
                <c:pt idx="1">
                  <c:v>113943</c:v>
                </c:pt>
                <c:pt idx="2">
                  <c:v>143243</c:v>
                </c:pt>
                <c:pt idx="3">
                  <c:v>198981</c:v>
                </c:pt>
                <c:pt idx="4">
                  <c:v>174589</c:v>
                </c:pt>
              </c:numCache>
            </c:numRef>
          </c:val>
          <c:smooth val="0"/>
        </c:ser>
        <c:dLbls>
          <c:showLegendKey val="0"/>
          <c:showVal val="0"/>
          <c:showCatName val="0"/>
          <c:showSerName val="0"/>
          <c:showPercent val="0"/>
          <c:showBubbleSize val="0"/>
        </c:dLbls>
        <c:marker val="1"/>
        <c:smooth val="0"/>
        <c:axId val="544829888"/>
        <c:axId val="544826752"/>
      </c:lineChart>
      <c:catAx>
        <c:axId val="544829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4826752"/>
        <c:crosses val="autoZero"/>
        <c:auto val="1"/>
        <c:lblAlgn val="ctr"/>
        <c:lblOffset val="100"/>
        <c:tickLblSkip val="1"/>
        <c:tickMarkSkip val="1"/>
        <c:noMultiLvlLbl val="0"/>
      </c:catAx>
      <c:valAx>
        <c:axId val="5448267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482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8.0500000000000007</c:v>
                </c:pt>
                <c:pt idx="1">
                  <c:v>5.34</c:v>
                </c:pt>
                <c:pt idx="2">
                  <c:v>4.1100000000000003</c:v>
                </c:pt>
                <c:pt idx="3">
                  <c:v>8.5399999999999991</c:v>
                </c:pt>
                <c:pt idx="4">
                  <c:v>10.39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40.200000000000003</c:v>
                </c:pt>
                <c:pt idx="1">
                  <c:v>44.79</c:v>
                </c:pt>
                <c:pt idx="2">
                  <c:v>48.65</c:v>
                </c:pt>
                <c:pt idx="3">
                  <c:v>49.01</c:v>
                </c:pt>
                <c:pt idx="4">
                  <c:v>57.86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44829104"/>
        <c:axId val="544829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3.42</c:v>
                </c:pt>
                <c:pt idx="1">
                  <c:v>-2.66</c:v>
                </c:pt>
                <c:pt idx="2">
                  <c:v>-1.33</c:v>
                </c:pt>
                <c:pt idx="3">
                  <c:v>6.94</c:v>
                </c:pt>
                <c:pt idx="4">
                  <c:v>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44829104"/>
        <c:axId val="544829496"/>
      </c:lineChart>
      <c:catAx>
        <c:axId val="54482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4829496"/>
        <c:crosses val="autoZero"/>
        <c:auto val="1"/>
        <c:lblAlgn val="ctr"/>
        <c:lblOffset val="100"/>
        <c:tickLblSkip val="1"/>
        <c:tickMarkSkip val="1"/>
        <c:noMultiLvlLbl val="0"/>
      </c:catAx>
      <c:valAx>
        <c:axId val="54482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82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0.01</c:v>
                </c:pt>
                <c:pt idx="2">
                  <c:v>#N/A</c:v>
                </c:pt>
                <c:pt idx="3">
                  <c:v>0</c:v>
                </c:pt>
                <c:pt idx="4">
                  <c:v>#N/A</c:v>
                </c:pt>
                <c:pt idx="5">
                  <c:v>0.15</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3.47</c:v>
                </c:pt>
                <c:pt idx="2">
                  <c:v>#N/A</c:v>
                </c:pt>
                <c:pt idx="3">
                  <c:v>5.76</c:v>
                </c:pt>
                <c:pt idx="4">
                  <c:v>#N/A</c:v>
                </c:pt>
                <c:pt idx="5">
                  <c:v>2.08</c:v>
                </c:pt>
                <c:pt idx="6">
                  <c:v>#N/A</c:v>
                </c:pt>
                <c:pt idx="7">
                  <c:v>0.06</c:v>
                </c:pt>
                <c:pt idx="8">
                  <c:v>#N/A</c:v>
                </c:pt>
                <c:pt idx="9">
                  <c:v>0.13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8.0399999999999991</c:v>
                </c:pt>
                <c:pt idx="2">
                  <c:v>#N/A</c:v>
                </c:pt>
                <c:pt idx="3">
                  <c:v>5.33</c:v>
                </c:pt>
                <c:pt idx="4">
                  <c:v>#N/A</c:v>
                </c:pt>
                <c:pt idx="5">
                  <c:v>4.0999999999999996</c:v>
                </c:pt>
                <c:pt idx="6">
                  <c:v>#N/A</c:v>
                </c:pt>
                <c:pt idx="7">
                  <c:v>8.5399999999999991</c:v>
                </c:pt>
                <c:pt idx="8">
                  <c:v>#N/A</c:v>
                </c:pt>
                <c:pt idx="9">
                  <c:v>10.38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44830672"/>
        <c:axId val="544831064"/>
      </c:barChart>
      <c:catAx>
        <c:axId val="54483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4831064"/>
        <c:crosses val="autoZero"/>
        <c:auto val="1"/>
        <c:lblAlgn val="ctr"/>
        <c:lblOffset val="100"/>
        <c:tickLblSkip val="1"/>
        <c:tickMarkSkip val="1"/>
        <c:noMultiLvlLbl val="0"/>
      </c:catAx>
      <c:valAx>
        <c:axId val="544831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83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211</c:v>
                </c:pt>
                <c:pt idx="5">
                  <c:v>215</c:v>
                </c:pt>
                <c:pt idx="8">
                  <c:v>205</c:v>
                </c:pt>
                <c:pt idx="11">
                  <c:v>204</c:v>
                </c:pt>
                <c:pt idx="14">
                  <c:v>189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c:v>
                </c:pt>
                <c:pt idx="3">
                  <c:v>22</c:v>
                </c:pt>
                <c:pt idx="6">
                  <c:v>18</c:v>
                </c:pt>
                <c:pt idx="9">
                  <c:v>10</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c:v>
                </c:pt>
                <c:pt idx="3">
                  <c:v>5</c:v>
                </c:pt>
                <c:pt idx="6">
                  <c:v>6</c:v>
                </c:pt>
                <c:pt idx="9">
                  <c:v>9</c:v>
                </c:pt>
                <c:pt idx="12">
                  <c:v>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278</c:v>
                </c:pt>
                <c:pt idx="3">
                  <c:v>281</c:v>
                </c:pt>
                <c:pt idx="6">
                  <c:v>249</c:v>
                </c:pt>
                <c:pt idx="9">
                  <c:v>237</c:v>
                </c:pt>
                <c:pt idx="12">
                  <c:v>209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44833416"/>
        <c:axId val="544831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c:v>
                </c:pt>
                <c:pt idx="2">
                  <c:v>#N/A</c:v>
                </c:pt>
                <c:pt idx="3">
                  <c:v>#N/A</c:v>
                </c:pt>
                <c:pt idx="4">
                  <c:v>93</c:v>
                </c:pt>
                <c:pt idx="5">
                  <c:v>#N/A</c:v>
                </c:pt>
                <c:pt idx="6">
                  <c:v>#N/A</c:v>
                </c:pt>
                <c:pt idx="7">
                  <c:v>68</c:v>
                </c:pt>
                <c:pt idx="8">
                  <c:v>#N/A</c:v>
                </c:pt>
                <c:pt idx="9">
                  <c:v>#N/A</c:v>
                </c:pt>
                <c:pt idx="10">
                  <c:v>52</c:v>
                </c:pt>
                <c:pt idx="11">
                  <c:v>#N/A</c:v>
                </c:pt>
                <c:pt idx="12">
                  <c:v>#N/A</c:v>
                </c:pt>
                <c:pt idx="13">
                  <c:v>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44833416"/>
        <c:axId val="544831848"/>
      </c:lineChart>
      <c:catAx>
        <c:axId val="54483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4831848"/>
        <c:crosses val="autoZero"/>
        <c:auto val="1"/>
        <c:lblAlgn val="ctr"/>
        <c:lblOffset val="100"/>
        <c:tickLblSkip val="1"/>
        <c:tickMarkSkip val="1"/>
        <c:noMultiLvlLbl val="0"/>
      </c:catAx>
      <c:valAx>
        <c:axId val="544831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83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1737</c:v>
                </c:pt>
                <c:pt idx="5">
                  <c:v>1717</c:v>
                </c:pt>
                <c:pt idx="8">
                  <c:v>1684</c:v>
                </c:pt>
                <c:pt idx="11">
                  <c:v>1627</c:v>
                </c:pt>
                <c:pt idx="14">
                  <c:v>1572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c:v>
                </c:pt>
                <c:pt idx="5">
                  <c:v>26</c:v>
                </c:pt>
                <c:pt idx="8">
                  <c:v>21</c:v>
                </c:pt>
                <c:pt idx="11">
                  <c:v>17</c:v>
                </c:pt>
                <c:pt idx="14">
                  <c:v>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842</c:v>
                </c:pt>
                <c:pt idx="5">
                  <c:v>907</c:v>
                </c:pt>
                <c:pt idx="8">
                  <c:v>1028</c:v>
                </c:pt>
                <c:pt idx="11">
                  <c:v>1046</c:v>
                </c:pt>
                <c:pt idx="14">
                  <c:v>1143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835</c:v>
                </c:pt>
                <c:pt idx="3">
                  <c:v>799</c:v>
                </c:pt>
                <c:pt idx="6">
                  <c:v>758</c:v>
                </c:pt>
                <c:pt idx="9">
                  <c:v>739</c:v>
                </c:pt>
                <c:pt idx="12">
                  <c:v>762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174</c:v>
                </c:pt>
                <c:pt idx="3">
                  <c:v>99</c:v>
                </c:pt>
                <c:pt idx="6">
                  <c:v>95</c:v>
                </c:pt>
                <c:pt idx="9">
                  <c:v>96</c:v>
                </c:pt>
                <c:pt idx="12">
                  <c:v>89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c:v>
                </c:pt>
                <c:pt idx="3">
                  <c:v>53</c:v>
                </c:pt>
                <c:pt idx="6">
                  <c:v>48</c:v>
                </c:pt>
                <c:pt idx="9">
                  <c:v>56</c:v>
                </c:pt>
                <c:pt idx="12">
                  <c:v>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2031</c:v>
                </c:pt>
                <c:pt idx="3">
                  <c:v>1942</c:v>
                </c:pt>
                <c:pt idx="6">
                  <c:v>1838</c:v>
                </c:pt>
                <c:pt idx="9">
                  <c:v>1826</c:v>
                </c:pt>
                <c:pt idx="12">
                  <c:v>1732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4834592"/>
        <c:axId val="544834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488</c:v>
                </c:pt>
                <c:pt idx="2">
                  <c:v>#N/A</c:v>
                </c:pt>
                <c:pt idx="3">
                  <c:v>#N/A</c:v>
                </c:pt>
                <c:pt idx="4">
                  <c:v>243</c:v>
                </c:pt>
                <c:pt idx="5">
                  <c:v>#N/A</c:v>
                </c:pt>
                <c:pt idx="6">
                  <c:v>#N/A</c:v>
                </c:pt>
                <c:pt idx="7">
                  <c:v>6</c:v>
                </c:pt>
                <c:pt idx="8">
                  <c:v>#N/A</c:v>
                </c:pt>
                <c:pt idx="9">
                  <c:v>#N/A</c:v>
                </c:pt>
                <c:pt idx="10">
                  <c:v>27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4834592"/>
        <c:axId val="544834984"/>
      </c:lineChart>
      <c:catAx>
        <c:axId val="5448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4834984"/>
        <c:crosses val="autoZero"/>
        <c:auto val="1"/>
        <c:lblAlgn val="ctr"/>
        <c:lblOffset val="100"/>
        <c:tickLblSkip val="1"/>
        <c:tickMarkSkip val="1"/>
        <c:noMultiLvlLbl val="0"/>
      </c:catAx>
      <c:valAx>
        <c:axId val="544834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83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{374E69B1-4689-4BDD-883B-125E2425225F}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{77BA46F0-3468-4AF3-9CC9-731C7320081D}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{E2940D31-AD02-4BFA-B918-DF35DCB34683}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{74BEA7CA-C540-46E5-BA4C-1911E6951ED0}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{55EDD48F-94A8-4EAF-8348-A3D44389E2A9}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46.3</c:v>
                </c:pt>
              </c:numCache>
            </c:numRef>
          </c:xVal>
          <c:yVal>
            <c:numRef>
              <c:f>公会計指標分析・財政指標組合せ分析表!$K$51:$O$51</c:f>
              <c:numCache>
                <c:formatCode>#,##0.0;"▲ "#,##0.0</c:formatCode>
                <c:ptCount val="5"/>
                <c:pt idx="3">
                  <c:v>1.9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{01B9D000-781B-4264-B856-A16AB4FE69BC}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{3ABF41F7-911D-4BA8-8DC2-10CAA6D750A7}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{870D1CE1-3F98-4883-BBB5-93C52B181790}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{C7D68E0C-2E1F-4139-8371-4BA10E74B001}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{F128CC5E-874E-492A-9944-FB331A3352B3}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4835768"/>
        <c:axId val="544836160"/>
      </c:scatterChart>
      <c:valAx>
        <c:axId val="544835768"/>
        <c:scaling>
          <c:orientation val="minMax"/>
          <c:max val="56.6"/>
          <c:min val="4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836160"/>
        <c:crosses val="autoZero"/>
        <c:crossBetween val="midCat"/>
      </c:valAx>
      <c:valAx>
        <c:axId val="544836160"/>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835768"/>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{7FF5E67C-2CDA-4D4B-A93F-96B9E723A7FD}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{B1B8CD6C-D0C3-46F4-A5EA-06B6F7C74C2C}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{7AE28B8D-5B51-4C5C-BE40-042D9295CB88}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{EB82AA90-E64D-4CD7-9F69-980BB36E0F2D}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{CA662332-A414-441E-A9E7-C319B6ACD6CC}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7.8</c:v>
                </c:pt>
                <c:pt idx="2">
                  <c:v>6.6</c:v>
                </c:pt>
                <c:pt idx="3">
                  <c:v>5.5</c:v>
                </c:pt>
                <c:pt idx="4">
                  <c:v>3.9</c:v>
                </c:pt>
              </c:numCache>
            </c:numRef>
          </c:xVal>
          <c:yVal>
            <c:numRef>
              <c:f>公会計指標分析・財政指標組合せ分析表!$K$73:$O$73</c:f>
              <c:numCache>
                <c:formatCode>#,##0.0;"▲ "#,##0.0</c:formatCode>
                <c:ptCount val="5"/>
                <c:pt idx="0">
                  <c:v>38.200000000000003</c:v>
                </c:pt>
                <c:pt idx="1">
                  <c:v>19</c:v>
                </c:pt>
                <c:pt idx="2">
                  <c:v>0.4</c:v>
                </c:pt>
                <c:pt idx="3">
                  <c:v>1.9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{9709D14A-8419-4807-BBC0-B286260DD4E4}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{7B716E9E-CCAA-4688-A316-1645A811D70C}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{883899FA-4A18-471F-A5B1-EF715CFB6B35}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{9EB30BD6-69D8-46D0-9D82-7CFEEAB86E09}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{C3C77B28-86D7-4CEF-A0DD-BB92F47DAA0D}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4833808"/>
        <c:axId val="544836944"/>
      </c:scatterChart>
      <c:valAx>
        <c:axId val="544833808"/>
        <c:scaling>
          <c:orientation val="minMax"/>
          <c:max val="8.9"/>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4836944"/>
        <c:crosses val="autoZero"/>
        <c:crossBetween val="midCat"/>
      </c:valAx>
      <c:valAx>
        <c:axId val="54483694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483380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群馬県南牧村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2,025
2,021
118.83
2,305,170
2,061,642
157,788
1,518,687
1,732,134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300">
              <a:solidFill>
                <a:schemeClr val="dk1"/>
              </a:solidFill>
              <a:effectLst/>
              <a:latin typeface="+mn-lt"/>
              <a:ea typeface="+mn-ea"/>
              <a:cs typeface="+mn-cs"/>
            </a:rPr>
            <a:t>財政力指数は類似団体より０．０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ポイント低くなっている。人口の減少や高齢化率トップ（Ｈ</a:t>
          </a:r>
          <a:r>
            <a:rPr kumimoji="1" lang="en-US" altLang="ja-JP" sz="1300">
              <a:solidFill>
                <a:schemeClr val="dk1"/>
              </a:solidFill>
              <a:effectLst/>
              <a:latin typeface="+mn-lt"/>
              <a:ea typeface="+mn-ea"/>
              <a:cs typeface="+mn-cs"/>
            </a:rPr>
            <a:t>29.3.31</a:t>
          </a:r>
          <a:r>
            <a:rPr kumimoji="1" lang="ja-JP" altLang="ja-JP" sz="1300">
              <a:solidFill>
                <a:schemeClr val="dk1"/>
              </a:solidFill>
              <a:effectLst/>
              <a:latin typeface="+mn-lt"/>
              <a:ea typeface="+mn-ea"/>
              <a:cs typeface="+mn-cs"/>
            </a:rPr>
            <a:t>現在</a:t>
          </a:r>
          <a:r>
            <a:rPr kumimoji="1" lang="en-US" altLang="ja-JP" sz="1300">
              <a:solidFill>
                <a:schemeClr val="dk1"/>
              </a:solidFill>
              <a:effectLst/>
              <a:latin typeface="+mn-lt"/>
              <a:ea typeface="+mn-ea"/>
              <a:cs typeface="+mn-cs"/>
            </a:rPr>
            <a:t>61.3</a:t>
          </a:r>
          <a:r>
            <a:rPr kumimoji="1" lang="ja-JP" altLang="ja-JP" sz="1300">
              <a:solidFill>
                <a:schemeClr val="dk1"/>
              </a:solidFill>
              <a:effectLst/>
              <a:latin typeface="+mn-lt"/>
              <a:ea typeface="+mn-ea"/>
              <a:cs typeface="+mn-cs"/>
            </a:rPr>
            <a:t>％）に加え、村内には大規模な事業所は皆無であり、農林業は従事者の高齢化・後継者不足により衰退し、税収は年々減少傾向にあるため、財政基盤が非常に弱い。</a:t>
          </a:r>
          <a:endParaRPr lang="ja-JP" altLang="ja-JP" sz="1300">
            <a:effectLst/>
          </a:endParaRPr>
        </a:p>
        <a:p>
          <a:r>
            <a:rPr kumimoji="1" lang="ja-JP" altLang="ja-JP" sz="1300">
              <a:solidFill>
                <a:schemeClr val="dk1"/>
              </a:solidFill>
              <a:effectLst/>
              <a:latin typeface="+mn-lt"/>
              <a:ea typeface="+mn-ea"/>
              <a:cs typeface="+mn-cs"/>
            </a:rPr>
            <a:t>　小規模ではあるが、高齢者施設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を整備することによって、税収の確保を図るとともに、南牧村行政改革大綱に基づき、行政組織の改革や事務事業の見直し等を実施してきており、今後も効率的な行政運営に努める。</a:t>
          </a:r>
          <a:endParaRPr kumimoji="1" lang="en-US" altLang="ja-JP" sz="1300" baseline="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131445</xdr:rowOff>
    </xdr:from>
    <xdr:to>
      <xdr:col>7</xdr:col>
      <xdr:colOff>152400</xdr:colOff>
      <xdr:row>43</xdr:row>
      <xdr:rowOff>131445</xdr:rowOff>
    </xdr:to>
    <xdr:cxnSp macro="">
      <xdr:nvCxnSpPr>
        <xdr:cNvPr id="63" name="直線コネクタ 62"/>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131445</xdr:rowOff>
    </xdr:from>
    <xdr:to>
      <xdr:col>6</xdr:col>
      <xdr:colOff>0</xdr:colOff>
      <xdr:row>43</xdr:row>
      <xdr:rowOff>131445</xdr:rowOff>
    </xdr:to>
    <xdr:cxnSp macro="">
      <xdr:nvCxnSpPr>
        <xdr:cNvPr id="66" name="直線コネクタ 65"/>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131445</xdr:rowOff>
    </xdr:from>
    <xdr:to>
      <xdr:col>4</xdr:col>
      <xdr:colOff>482600</xdr:colOff>
      <xdr:row>43</xdr:row>
      <xdr:rowOff>131445</xdr:rowOff>
    </xdr:to>
    <xdr:cxnSp macro="">
      <xdr:nvCxnSpPr>
        <xdr:cNvPr id="69" name="直線コネクタ 68"/>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125413</xdr:rowOff>
    </xdr:from>
    <xdr:to>
      <xdr:col>3</xdr:col>
      <xdr:colOff>279400</xdr:colOff>
      <xdr:row>43</xdr:row>
      <xdr:rowOff>131445</xdr:rowOff>
    </xdr:to>
    <xdr:cxnSp macro="">
      <xdr:nvCxnSpPr>
        <xdr:cNvPr id="72" name="直線コネクタ 71"/>
        <xdr:cNvCxnSpPr/>
      </xdr:nvCxnSpPr>
      <xdr:spPr>
        <a:xfrm>
          <a:off x="1447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80645</xdr:rowOff>
    </xdr:from>
    <xdr:to>
      <xdr:col>7</xdr:col>
      <xdr:colOff>203200</xdr:colOff>
      <xdr:row>44</xdr:row>
      <xdr:rowOff>10795</xdr:rowOff>
    </xdr:to>
    <xdr:sp macro="" textlink="">
      <xdr:nvSpPr>
        <xdr:cNvPr id="82" name="円/楕円 81"/>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80645</xdr:rowOff>
    </xdr:from>
    <xdr:to>
      <xdr:col>6</xdr:col>
      <xdr:colOff>50800</xdr:colOff>
      <xdr:row>44</xdr:row>
      <xdr:rowOff>10795</xdr:rowOff>
    </xdr:to>
    <xdr:sp macro="" textlink="">
      <xdr:nvSpPr>
        <xdr:cNvPr id="84" name="円/楕円 83"/>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167022</xdr:rowOff>
    </xdr:from>
    <xdr:ext cx="736600" cy="259045"/>
    <xdr:sp macro="" textlink="">
      <xdr:nvSpPr>
        <xdr:cNvPr id="85" name="テキスト ボックス 84"/>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80645</xdr:rowOff>
    </xdr:from>
    <xdr:to>
      <xdr:col>4</xdr:col>
      <xdr:colOff>533400</xdr:colOff>
      <xdr:row>44</xdr:row>
      <xdr:rowOff>10795</xdr:rowOff>
    </xdr:to>
    <xdr:sp macro="" textlink="">
      <xdr:nvSpPr>
        <xdr:cNvPr id="86" name="円/楕円 85"/>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167022</xdr:rowOff>
    </xdr:from>
    <xdr:ext cx="762000" cy="259045"/>
    <xdr:sp macro="" textlink="">
      <xdr:nvSpPr>
        <xdr:cNvPr id="87" name="テキスト ボックス 86"/>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80645</xdr:rowOff>
    </xdr:from>
    <xdr:to>
      <xdr:col>3</xdr:col>
      <xdr:colOff>330200</xdr:colOff>
      <xdr:row>44</xdr:row>
      <xdr:rowOff>10795</xdr:rowOff>
    </xdr:to>
    <xdr:sp macro="" textlink="">
      <xdr:nvSpPr>
        <xdr:cNvPr id="88" name="円/楕円 87"/>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167022</xdr:rowOff>
    </xdr:from>
    <xdr:ext cx="762000" cy="259045"/>
    <xdr:sp macro="" textlink="">
      <xdr:nvSpPr>
        <xdr:cNvPr id="89" name="テキスト ボックス 88"/>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74613</xdr:rowOff>
    </xdr:from>
    <xdr:to>
      <xdr:col>2</xdr:col>
      <xdr:colOff>127000</xdr:colOff>
      <xdr:row>44</xdr:row>
      <xdr:rowOff>4763</xdr:rowOff>
    </xdr:to>
    <xdr:sp macro="" textlink="">
      <xdr:nvSpPr>
        <xdr:cNvPr id="90" name="円/楕円 89"/>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160990</xdr:rowOff>
    </xdr:from>
    <xdr:ext cx="762000" cy="259045"/>
    <xdr:sp macro="" textlink="">
      <xdr:nvSpPr>
        <xdr:cNvPr id="91" name="テキスト ボックス 90"/>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経常収支比率については、類似団体よりも、２．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en-US" sz="1300">
              <a:solidFill>
                <a:schemeClr val="dk1"/>
              </a:solidFill>
              <a:effectLst/>
              <a:latin typeface="+mn-lt"/>
              <a:ea typeface="+mn-ea"/>
              <a:cs typeface="+mn-cs"/>
            </a:rPr>
            <a:t>昨年よりも経常経費を</a:t>
          </a:r>
          <a:r>
            <a:rPr kumimoji="1" lang="ja-JP" altLang="ja-JP" sz="1300">
              <a:solidFill>
                <a:schemeClr val="dk1"/>
              </a:solidFill>
              <a:effectLst/>
              <a:latin typeface="+mn-lt"/>
              <a:ea typeface="+mn-ea"/>
              <a:cs typeface="+mn-cs"/>
            </a:rPr>
            <a:t>抑え</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交付税の減額により一般財源も大きく減額したため悪化した。</a:t>
          </a:r>
          <a:r>
            <a:rPr kumimoji="1" lang="ja-JP" altLang="ja-JP" sz="1300">
              <a:solidFill>
                <a:schemeClr val="dk1"/>
              </a:solidFill>
              <a:effectLst/>
              <a:latin typeface="+mn-lt"/>
              <a:ea typeface="+mn-ea"/>
              <a:cs typeface="+mn-cs"/>
            </a:rPr>
            <a:t>南牧村行政改革大綱に基づき、人件費の見直しなど計画的に実施し、経常経費の削減に取組んでいる。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62</xdr:row>
      <xdr:rowOff>107188</xdr:rowOff>
    </xdr:to>
    <xdr:cxnSp macro="">
      <xdr:nvCxnSpPr>
        <xdr:cNvPr id="124" name="直線コネクタ 123"/>
        <xdr:cNvCxnSpPr/>
      </xdr:nvCxnSpPr>
      <xdr:spPr>
        <a:xfrm>
          <a:off x="4114800" y="1068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65</xdr:row>
      <xdr:rowOff>36830</xdr:rowOff>
    </xdr:to>
    <xdr:cxnSp macro="">
      <xdr:nvCxnSpPr>
        <xdr:cNvPr id="127" name="直線コネクタ 126"/>
        <xdr:cNvCxnSpPr/>
      </xdr:nvCxnSpPr>
      <xdr:spPr>
        <a:xfrm flipV="1">
          <a:off x="3225800" y="10688828"/>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7874</xdr:rowOff>
    </xdr:from>
    <xdr:to>
      <xdr:col>4</xdr:col>
      <xdr:colOff>482600</xdr:colOff>
      <xdr:row>65</xdr:row>
      <xdr:rowOff>36830</xdr:rowOff>
    </xdr:to>
    <xdr:cxnSp macro="">
      <xdr:nvCxnSpPr>
        <xdr:cNvPr id="130" name="直線コネクタ 129"/>
        <xdr:cNvCxnSpPr/>
      </xdr:nvCxnSpPr>
      <xdr:spPr>
        <a:xfrm>
          <a:off x="2336800" y="1115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68326</xdr:rowOff>
    </xdr:from>
    <xdr:to>
      <xdr:col>3</xdr:col>
      <xdr:colOff>279400</xdr:colOff>
      <xdr:row>65</xdr:row>
      <xdr:rowOff>7874</xdr:rowOff>
    </xdr:to>
    <xdr:cxnSp macro="">
      <xdr:nvCxnSpPr>
        <xdr:cNvPr id="133" name="直線コネクタ 132"/>
        <xdr:cNvCxnSpPr/>
      </xdr:nvCxnSpPr>
      <xdr:spPr>
        <a:xfrm>
          <a:off x="1447800" y="110411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3" name="円/楕円 142"/>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4"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45" name="円/楕円 144"/>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94505</xdr:rowOff>
    </xdr:from>
    <xdr:ext cx="736600" cy="259045"/>
    <xdr:sp macro="" textlink="">
      <xdr:nvSpPr>
        <xdr:cNvPr id="146" name="テキスト ボックス 145"/>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47" name="円/楕円 146"/>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48" name="テキスト ボックス 147"/>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128524</xdr:rowOff>
    </xdr:from>
    <xdr:to>
      <xdr:col>3</xdr:col>
      <xdr:colOff>330200</xdr:colOff>
      <xdr:row>65</xdr:row>
      <xdr:rowOff>58674</xdr:rowOff>
    </xdr:to>
    <xdr:sp macro="" textlink="">
      <xdr:nvSpPr>
        <xdr:cNvPr id="149" name="円/楕円 148"/>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43451</xdr:rowOff>
    </xdr:from>
    <xdr:ext cx="762000" cy="259045"/>
    <xdr:sp macro="" textlink="">
      <xdr:nvSpPr>
        <xdr:cNvPr id="150" name="テキスト ボックス 149"/>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1" name="円/楕円 150"/>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2" name="テキスト ボックス 151"/>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[366,373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類似団体に比べて、</a:t>
          </a:r>
          <a:r>
            <a:rPr kumimoji="1" lang="ja-JP" altLang="en-US" sz="1300">
              <a:solidFill>
                <a:schemeClr val="dk1"/>
              </a:solidFill>
              <a:effectLst/>
              <a:latin typeface="+mn-lt"/>
              <a:ea typeface="+mn-ea"/>
              <a:cs typeface="+mn-cs"/>
            </a:rPr>
            <a:t>２７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４０４</a:t>
          </a:r>
          <a:r>
            <a:rPr kumimoji="1" lang="ja-JP" altLang="ja-JP" sz="1300">
              <a:solidFill>
                <a:schemeClr val="dk1"/>
              </a:solidFill>
              <a:effectLst/>
              <a:latin typeface="+mn-lt"/>
              <a:ea typeface="+mn-ea"/>
              <a:cs typeface="+mn-cs"/>
            </a:rPr>
            <a:t>円高くなっている。物件費等の額</a:t>
          </a:r>
          <a:r>
            <a:rPr kumimoji="1" lang="ja-JP" altLang="en-US" sz="1300">
              <a:solidFill>
                <a:schemeClr val="dk1"/>
              </a:solidFill>
              <a:effectLst/>
              <a:latin typeface="+mn-lt"/>
              <a:ea typeface="+mn-ea"/>
              <a:cs typeface="+mn-cs"/>
            </a:rPr>
            <a:t>で特財の減額、消防施設・庁舎の修繕料の増額が原因しているが</a:t>
          </a:r>
          <a:r>
            <a:rPr kumimoji="1" lang="ja-JP" altLang="ja-JP" sz="1300">
              <a:solidFill>
                <a:schemeClr val="dk1"/>
              </a:solidFill>
              <a:effectLst/>
              <a:latin typeface="+mn-lt"/>
              <a:ea typeface="+mn-ea"/>
              <a:cs typeface="+mn-cs"/>
            </a:rPr>
            <a:t>、人口も減少するため、１人当たりの金額が増額となってきている。</a:t>
          </a:r>
          <a:endParaRPr lang="ja-JP" altLang="ja-JP" sz="1300">
            <a:effectLst/>
          </a:endParaRPr>
        </a:p>
        <a:p>
          <a:r>
            <a:rPr kumimoji="1" lang="ja-JP" altLang="ja-JP" sz="1300">
              <a:solidFill>
                <a:schemeClr val="dk1"/>
              </a:solidFill>
              <a:effectLst/>
              <a:latin typeface="+mn-lt"/>
              <a:ea typeface="+mn-ea"/>
              <a:cs typeface="+mn-cs"/>
            </a:rPr>
            <a:t>　南牧村行政改革大綱に基づき、効率的で簡素な行政運営を目指す。</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68531</xdr:rowOff>
    </xdr:from>
    <xdr:to>
      <xdr:col>7</xdr:col>
      <xdr:colOff>152400</xdr:colOff>
      <xdr:row>82</xdr:row>
      <xdr:rowOff>105294</xdr:rowOff>
    </xdr:to>
    <xdr:cxnSp macro="">
      <xdr:nvCxnSpPr>
        <xdr:cNvPr id="188" name="直線コネクタ 187"/>
        <xdr:cNvCxnSpPr/>
      </xdr:nvCxnSpPr>
      <xdr:spPr>
        <a:xfrm>
          <a:off x="4114800" y="14127431"/>
          <a:ext cx="838200" cy="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49312</xdr:rowOff>
    </xdr:from>
    <xdr:to>
      <xdr:col>6</xdr:col>
      <xdr:colOff>0</xdr:colOff>
      <xdr:row>82</xdr:row>
      <xdr:rowOff>68531</xdr:rowOff>
    </xdr:to>
    <xdr:cxnSp macro="">
      <xdr:nvCxnSpPr>
        <xdr:cNvPr id="191" name="直線コネクタ 190"/>
        <xdr:cNvCxnSpPr/>
      </xdr:nvCxnSpPr>
      <xdr:spPr>
        <a:xfrm>
          <a:off x="3225800" y="14108212"/>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40106</xdr:rowOff>
    </xdr:from>
    <xdr:to>
      <xdr:col>4</xdr:col>
      <xdr:colOff>482600</xdr:colOff>
      <xdr:row>82</xdr:row>
      <xdr:rowOff>49312</xdr:rowOff>
    </xdr:to>
    <xdr:cxnSp macro="">
      <xdr:nvCxnSpPr>
        <xdr:cNvPr id="194" name="直線コネクタ 193"/>
        <xdr:cNvCxnSpPr/>
      </xdr:nvCxnSpPr>
      <xdr:spPr>
        <a:xfrm>
          <a:off x="2336800" y="14099006"/>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110400</xdr:rowOff>
    </xdr:from>
    <xdr:ext cx="762000" cy="259045"/>
    <xdr:sp macro="" textlink="">
      <xdr:nvSpPr>
        <xdr:cNvPr id="196" name="テキスト ボックス 195"/>
        <xdr:cNvSpPr txBox="1"/>
      </xdr:nvSpPr>
      <xdr:spPr>
        <a:xfrm>
          <a:off x="2844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21721</xdr:rowOff>
    </xdr:from>
    <xdr:to>
      <xdr:col>3</xdr:col>
      <xdr:colOff>279400</xdr:colOff>
      <xdr:row>82</xdr:row>
      <xdr:rowOff>40106</xdr:rowOff>
    </xdr:to>
    <xdr:cxnSp macro="">
      <xdr:nvCxnSpPr>
        <xdr:cNvPr id="197" name="直線コネクタ 196"/>
        <xdr:cNvCxnSpPr/>
      </xdr:nvCxnSpPr>
      <xdr:spPr>
        <a:xfrm>
          <a:off x="1447800" y="1408062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54494</xdr:rowOff>
    </xdr:from>
    <xdr:to>
      <xdr:col>7</xdr:col>
      <xdr:colOff>203200</xdr:colOff>
      <xdr:row>82</xdr:row>
      <xdr:rowOff>156094</xdr:rowOff>
    </xdr:to>
    <xdr:sp macro="" textlink="">
      <xdr:nvSpPr>
        <xdr:cNvPr id="207" name="円/楕円 206"/>
        <xdr:cNvSpPr/>
      </xdr:nvSpPr>
      <xdr:spPr>
        <a:xfrm>
          <a:off x="4902200" y="141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26571</xdr:rowOff>
    </xdr:from>
    <xdr:ext cx="762000" cy="259045"/>
    <xdr:sp macro="" textlink="">
      <xdr:nvSpPr>
        <xdr:cNvPr id="208" name="人件費・物件費等の状況該当値テキスト"/>
        <xdr:cNvSpPr txBox="1"/>
      </xdr:nvSpPr>
      <xdr:spPr>
        <a:xfrm>
          <a:off x="5041900" y="140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366,373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17731</xdr:rowOff>
    </xdr:from>
    <xdr:to>
      <xdr:col>6</xdr:col>
      <xdr:colOff>50800</xdr:colOff>
      <xdr:row>82</xdr:row>
      <xdr:rowOff>119331</xdr:rowOff>
    </xdr:to>
    <xdr:sp macro="" textlink="">
      <xdr:nvSpPr>
        <xdr:cNvPr id="209" name="円/楕円 208"/>
        <xdr:cNvSpPr/>
      </xdr:nvSpPr>
      <xdr:spPr>
        <a:xfrm>
          <a:off x="4064000" y="140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104108</xdr:rowOff>
    </xdr:from>
    <xdr:ext cx="736600" cy="259045"/>
    <xdr:sp macro="" textlink="">
      <xdr:nvSpPr>
        <xdr:cNvPr id="210" name="テキスト ボックス 209"/>
        <xdr:cNvSpPr txBox="1"/>
      </xdr:nvSpPr>
      <xdr:spPr>
        <a:xfrm>
          <a:off x="3733800" y="1416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334,378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169962</xdr:rowOff>
    </xdr:from>
    <xdr:to>
      <xdr:col>4</xdr:col>
      <xdr:colOff>533400</xdr:colOff>
      <xdr:row>82</xdr:row>
      <xdr:rowOff>100112</xdr:rowOff>
    </xdr:to>
    <xdr:sp macro="" textlink="">
      <xdr:nvSpPr>
        <xdr:cNvPr id="211" name="円/楕円 210"/>
        <xdr:cNvSpPr/>
      </xdr:nvSpPr>
      <xdr:spPr>
        <a:xfrm>
          <a:off x="3175000" y="140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110289</xdr:rowOff>
    </xdr:from>
    <xdr:ext cx="762000" cy="259045"/>
    <xdr:sp macro="" textlink="">
      <xdr:nvSpPr>
        <xdr:cNvPr id="212" name="テキスト ボックス 211"/>
        <xdr:cNvSpPr txBox="1"/>
      </xdr:nvSpPr>
      <xdr:spPr>
        <a:xfrm>
          <a:off x="2844800" y="1382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317,652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160756</xdr:rowOff>
    </xdr:from>
    <xdr:to>
      <xdr:col>3</xdr:col>
      <xdr:colOff>330200</xdr:colOff>
      <xdr:row>82</xdr:row>
      <xdr:rowOff>90906</xdr:rowOff>
    </xdr:to>
    <xdr:sp macro="" textlink="">
      <xdr:nvSpPr>
        <xdr:cNvPr id="213" name="円/楕円 212"/>
        <xdr:cNvSpPr/>
      </xdr:nvSpPr>
      <xdr:spPr>
        <a:xfrm>
          <a:off x="2286000" y="140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101083</xdr:rowOff>
    </xdr:from>
    <xdr:ext cx="762000" cy="259045"/>
    <xdr:sp macro="" textlink="">
      <xdr:nvSpPr>
        <xdr:cNvPr id="214" name="テキスト ボックス 213"/>
        <xdr:cNvSpPr txBox="1"/>
      </xdr:nvSpPr>
      <xdr:spPr>
        <a:xfrm>
          <a:off x="1955800" y="1381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309,641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142371</xdr:rowOff>
    </xdr:from>
    <xdr:to>
      <xdr:col>2</xdr:col>
      <xdr:colOff>127000</xdr:colOff>
      <xdr:row>82</xdr:row>
      <xdr:rowOff>72521</xdr:rowOff>
    </xdr:to>
    <xdr:sp macro="" textlink="">
      <xdr:nvSpPr>
        <xdr:cNvPr id="215" name="円/楕円 214"/>
        <xdr:cNvSpPr/>
      </xdr:nvSpPr>
      <xdr:spPr>
        <a:xfrm>
          <a:off x="1397000" y="140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82698</xdr:rowOff>
    </xdr:from>
    <xdr:ext cx="762000" cy="259045"/>
    <xdr:sp macro="" textlink="">
      <xdr:nvSpPr>
        <xdr:cNvPr id="216" name="テキスト ボックス 215"/>
        <xdr:cNvSpPr txBox="1"/>
      </xdr:nvSpPr>
      <xdr:spPr>
        <a:xfrm>
          <a:off x="1066800" y="1379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ラスパイレス指数は、類似団体平均</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４ポイント</a:t>
          </a:r>
          <a:r>
            <a:rPr kumimoji="1" lang="ja-JP" altLang="ja-JP" sz="1300">
              <a:solidFill>
                <a:schemeClr val="dk1"/>
              </a:solidFill>
              <a:effectLst/>
              <a:latin typeface="+mn-lt"/>
              <a:ea typeface="+mn-ea"/>
              <a:cs typeface="+mn-cs"/>
            </a:rPr>
            <a:t>下回った。</a:t>
          </a:r>
          <a:endParaRPr lang="ja-JP" altLang="ja-JP" sz="1300">
            <a:effectLst/>
          </a:endParaRPr>
        </a:p>
        <a:p>
          <a:r>
            <a:rPr kumimoji="1" lang="ja-JP" altLang="ja-JP" sz="1300">
              <a:solidFill>
                <a:schemeClr val="dk1"/>
              </a:solidFill>
              <a:effectLst/>
              <a:latin typeface="+mn-lt"/>
              <a:ea typeface="+mn-ea"/>
              <a:cs typeface="+mn-cs"/>
            </a:rPr>
            <a:t>　南牧村行政改革大綱により、定員管理・給与の適正化を図ってきており、今後も計画に沿いつつ、職務能力・意識の低下を招かないよう配慮しながら抑制に努める。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138854</xdr:rowOff>
    </xdr:to>
    <xdr:cxnSp macro="">
      <xdr:nvCxnSpPr>
        <xdr:cNvPr id="250" name="直線コネクタ 249"/>
        <xdr:cNvCxnSpPr/>
      </xdr:nvCxnSpPr>
      <xdr:spPr>
        <a:xfrm flipV="1">
          <a:off x="16179800" y="144682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1"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84</xdr:row>
      <xdr:rowOff>138854</xdr:rowOff>
    </xdr:to>
    <xdr:cxnSp macro="">
      <xdr:nvCxnSpPr>
        <xdr:cNvPr id="253" name="直線コネクタ 252"/>
        <xdr:cNvCxnSpPr/>
      </xdr:nvCxnSpPr>
      <xdr:spPr>
        <a:xfrm>
          <a:off x="15290800" y="1451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55" name="テキスト ボックス 25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84</xdr:row>
      <xdr:rowOff>114723</xdr:rowOff>
    </xdr:to>
    <xdr:cxnSp macro="">
      <xdr:nvCxnSpPr>
        <xdr:cNvPr id="256" name="直線コネクタ 255"/>
        <xdr:cNvCxnSpPr/>
      </xdr:nvCxnSpPr>
      <xdr:spPr>
        <a:xfrm>
          <a:off x="14401800" y="1450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58" name="テキスト ボックス 257"/>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87</xdr:row>
      <xdr:rowOff>147320</xdr:rowOff>
    </xdr:to>
    <xdr:cxnSp macro="">
      <xdr:nvCxnSpPr>
        <xdr:cNvPr id="259" name="直線コネクタ 258"/>
        <xdr:cNvCxnSpPr/>
      </xdr:nvCxnSpPr>
      <xdr:spPr>
        <a:xfrm flipV="1">
          <a:off x="13512800" y="1450043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1" name="テキスト ボックス 260"/>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63" name="テキスト ボックス 262"/>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9" name="円/楕円 268"/>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0"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1" name="円/楕円 270"/>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72" name="テキスト ボックス 271"/>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63923</xdr:rowOff>
    </xdr:from>
    <xdr:to>
      <xdr:col>22</xdr:col>
      <xdr:colOff>254000</xdr:colOff>
      <xdr:row>84</xdr:row>
      <xdr:rowOff>165523</xdr:rowOff>
    </xdr:to>
    <xdr:sp macro="" textlink="">
      <xdr:nvSpPr>
        <xdr:cNvPr id="273" name="円/楕円 272"/>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74" name="テキスト ボックス 273"/>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75" name="円/楕円 274"/>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76" name="テキスト ボックス 275"/>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77" name="円/楕円 276"/>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78" name="テキスト ボックス 277"/>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人口減少率が高いため、類似団体平均を６．</a:t>
          </a:r>
          <a:r>
            <a:rPr kumimoji="1" lang="ja-JP" altLang="en-US" sz="1300">
              <a:solidFill>
                <a:schemeClr val="dk1"/>
              </a:solidFill>
              <a:effectLst/>
              <a:latin typeface="+mn-lt"/>
              <a:ea typeface="+mn-ea"/>
              <a:cs typeface="+mn-cs"/>
            </a:rPr>
            <a:t>２３</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南牧村行政改革大綱により補充割合を抑制し、平成２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年度から平成２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年度で</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人（</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％減）の削減を行っている。今後５年間で職員数</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％の削減を目標とし、より適切な定員管理に努める。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119852</xdr:rowOff>
    </xdr:from>
    <xdr:to>
      <xdr:col>24</xdr:col>
      <xdr:colOff>558800</xdr:colOff>
      <xdr:row>60</xdr:row>
      <xdr:rowOff>152599</xdr:rowOff>
    </xdr:to>
    <xdr:cxnSp macro="">
      <xdr:nvCxnSpPr>
        <xdr:cNvPr id="315" name="直線コネクタ 314"/>
        <xdr:cNvCxnSpPr/>
      </xdr:nvCxnSpPr>
      <xdr:spPr>
        <a:xfrm>
          <a:off x="16179800" y="10406852"/>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119852</xdr:rowOff>
    </xdr:from>
    <xdr:to>
      <xdr:col>23</xdr:col>
      <xdr:colOff>406400</xdr:colOff>
      <xdr:row>60</xdr:row>
      <xdr:rowOff>127780</xdr:rowOff>
    </xdr:to>
    <xdr:cxnSp macro="">
      <xdr:nvCxnSpPr>
        <xdr:cNvPr id="318" name="直線コネクタ 317"/>
        <xdr:cNvCxnSpPr/>
      </xdr:nvCxnSpPr>
      <xdr:spPr>
        <a:xfrm flipV="1">
          <a:off x="15290800" y="1040685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124678</xdr:rowOff>
    </xdr:from>
    <xdr:to>
      <xdr:col>22</xdr:col>
      <xdr:colOff>203200</xdr:colOff>
      <xdr:row>60</xdr:row>
      <xdr:rowOff>127780</xdr:rowOff>
    </xdr:to>
    <xdr:cxnSp macro="">
      <xdr:nvCxnSpPr>
        <xdr:cNvPr id="321" name="直線コネクタ 320"/>
        <xdr:cNvCxnSpPr/>
      </xdr:nvCxnSpPr>
      <xdr:spPr>
        <a:xfrm>
          <a:off x="14401800" y="1041167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3" name="テキスト ボックス 322"/>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102960</xdr:rowOff>
    </xdr:from>
    <xdr:to>
      <xdr:col>21</xdr:col>
      <xdr:colOff>0</xdr:colOff>
      <xdr:row>60</xdr:row>
      <xdr:rowOff>124678</xdr:rowOff>
    </xdr:to>
    <xdr:cxnSp macro="">
      <xdr:nvCxnSpPr>
        <xdr:cNvPr id="324" name="直線コネクタ 323"/>
        <xdr:cNvCxnSpPr/>
      </xdr:nvCxnSpPr>
      <xdr:spPr>
        <a:xfrm>
          <a:off x="13512800" y="1038996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6" name="テキスト ボックス 325"/>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28" name="テキスト ボックス 327"/>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101799</xdr:rowOff>
    </xdr:from>
    <xdr:to>
      <xdr:col>24</xdr:col>
      <xdr:colOff>609600</xdr:colOff>
      <xdr:row>61</xdr:row>
      <xdr:rowOff>31949</xdr:rowOff>
    </xdr:to>
    <xdr:sp macro="" textlink="">
      <xdr:nvSpPr>
        <xdr:cNvPr id="334" name="円/楕円 333"/>
        <xdr:cNvSpPr/>
      </xdr:nvSpPr>
      <xdr:spPr>
        <a:xfrm>
          <a:off x="16967200" y="103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73876</xdr:rowOff>
    </xdr:from>
    <xdr:ext cx="762000" cy="259045"/>
    <xdr:sp macro="" textlink="">
      <xdr:nvSpPr>
        <xdr:cNvPr id="335" name="定員管理の状況該当値テキスト"/>
        <xdr:cNvSpPr txBox="1"/>
      </xdr:nvSpPr>
      <xdr:spPr>
        <a:xfrm>
          <a:off x="17106900" y="1036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69052</xdr:rowOff>
    </xdr:from>
    <xdr:to>
      <xdr:col>23</xdr:col>
      <xdr:colOff>457200</xdr:colOff>
      <xdr:row>60</xdr:row>
      <xdr:rowOff>170652</xdr:rowOff>
    </xdr:to>
    <xdr:sp macro="" textlink="">
      <xdr:nvSpPr>
        <xdr:cNvPr id="336" name="円/楕円 335"/>
        <xdr:cNvSpPr/>
      </xdr:nvSpPr>
      <xdr:spPr>
        <a:xfrm>
          <a:off x="16129000" y="10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155429</xdr:rowOff>
    </xdr:from>
    <xdr:ext cx="736600" cy="259045"/>
    <xdr:sp macro="" textlink="">
      <xdr:nvSpPr>
        <xdr:cNvPr id="337" name="テキスト ボックス 336"/>
        <xdr:cNvSpPr txBox="1"/>
      </xdr:nvSpPr>
      <xdr:spPr>
        <a:xfrm>
          <a:off x="15798800" y="1044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76980</xdr:rowOff>
    </xdr:from>
    <xdr:to>
      <xdr:col>22</xdr:col>
      <xdr:colOff>254000</xdr:colOff>
      <xdr:row>61</xdr:row>
      <xdr:rowOff>7130</xdr:rowOff>
    </xdr:to>
    <xdr:sp macro="" textlink="">
      <xdr:nvSpPr>
        <xdr:cNvPr id="338" name="円/楕円 337"/>
        <xdr:cNvSpPr/>
      </xdr:nvSpPr>
      <xdr:spPr>
        <a:xfrm>
          <a:off x="15240000" y="103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163357</xdr:rowOff>
    </xdr:from>
    <xdr:ext cx="762000" cy="259045"/>
    <xdr:sp macro="" textlink="">
      <xdr:nvSpPr>
        <xdr:cNvPr id="339" name="テキスト ボックス 338"/>
        <xdr:cNvSpPr txBox="1"/>
      </xdr:nvSpPr>
      <xdr:spPr>
        <a:xfrm>
          <a:off x="14909800" y="1045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73878</xdr:rowOff>
    </xdr:from>
    <xdr:to>
      <xdr:col>21</xdr:col>
      <xdr:colOff>50800</xdr:colOff>
      <xdr:row>61</xdr:row>
      <xdr:rowOff>4028</xdr:rowOff>
    </xdr:to>
    <xdr:sp macro="" textlink="">
      <xdr:nvSpPr>
        <xdr:cNvPr id="340" name="円/楕円 339"/>
        <xdr:cNvSpPr/>
      </xdr:nvSpPr>
      <xdr:spPr>
        <a:xfrm>
          <a:off x="14351000" y="103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160255</xdr:rowOff>
    </xdr:from>
    <xdr:ext cx="762000" cy="259045"/>
    <xdr:sp macro="" textlink="">
      <xdr:nvSpPr>
        <xdr:cNvPr id="341" name="テキスト ボックス 340"/>
        <xdr:cNvSpPr txBox="1"/>
      </xdr:nvSpPr>
      <xdr:spPr>
        <a:xfrm>
          <a:off x="14020800" y="1044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52160</xdr:rowOff>
    </xdr:from>
    <xdr:to>
      <xdr:col>19</xdr:col>
      <xdr:colOff>533400</xdr:colOff>
      <xdr:row>60</xdr:row>
      <xdr:rowOff>153760</xdr:rowOff>
    </xdr:to>
    <xdr:sp macro="" textlink="">
      <xdr:nvSpPr>
        <xdr:cNvPr id="342" name="円/楕円 341"/>
        <xdr:cNvSpPr/>
      </xdr:nvSpPr>
      <xdr:spPr>
        <a:xfrm>
          <a:off x="13462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138537</xdr:rowOff>
    </xdr:from>
    <xdr:ext cx="762000" cy="259045"/>
    <xdr:sp macro="" textlink="">
      <xdr:nvSpPr>
        <xdr:cNvPr id="343" name="テキスト ボックス 342"/>
        <xdr:cNvSpPr txBox="1"/>
      </xdr:nvSpPr>
      <xdr:spPr>
        <a:xfrm>
          <a:off x="13131800" y="104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実質公債費比率については、類似団体平均を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これは、南牧村行政改革大綱により村債発行を</a:t>
          </a:r>
          <a:r>
            <a:rPr kumimoji="1" lang="ja-JP" altLang="en-US" sz="1300">
              <a:solidFill>
                <a:schemeClr val="dk1"/>
              </a:solidFill>
              <a:effectLst/>
              <a:latin typeface="+mn-lt"/>
              <a:ea typeface="+mn-ea"/>
              <a:cs typeface="+mn-cs"/>
            </a:rPr>
            <a:t>抑制</a:t>
          </a:r>
          <a:r>
            <a:rPr kumimoji="1" lang="ja-JP" altLang="ja-JP" sz="1300">
              <a:solidFill>
                <a:schemeClr val="dk1"/>
              </a:solidFill>
              <a:effectLst/>
              <a:latin typeface="+mn-lt"/>
              <a:ea typeface="+mn-ea"/>
              <a:cs typeface="+mn-cs"/>
            </a:rPr>
            <a:t>してきた成果の表れである。今後も計画的に事業を実施し、引き続き発行抑制に努め、後年度負担の軽減を図る。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41</xdr:row>
      <xdr:rowOff>70455</xdr:rowOff>
    </xdr:to>
    <xdr:cxnSp macro="">
      <xdr:nvCxnSpPr>
        <xdr:cNvPr id="378" name="直線コネクタ 377"/>
        <xdr:cNvCxnSpPr/>
      </xdr:nvCxnSpPr>
      <xdr:spPr>
        <a:xfrm flipV="1">
          <a:off x="16179800" y="6916057"/>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9"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42</xdr:row>
      <xdr:rowOff>25400</xdr:rowOff>
    </xdr:to>
    <xdr:cxnSp macro="">
      <xdr:nvCxnSpPr>
        <xdr:cNvPr id="381" name="直線コネクタ 380"/>
        <xdr:cNvCxnSpPr/>
      </xdr:nvCxnSpPr>
      <xdr:spPr>
        <a:xfrm flipV="1">
          <a:off x="15290800" y="70999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3" name="テキスト ボックス 382"/>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163285</xdr:rowOff>
    </xdr:to>
    <xdr:cxnSp macro="">
      <xdr:nvCxnSpPr>
        <xdr:cNvPr id="384" name="直線コネクタ 383"/>
        <xdr:cNvCxnSpPr/>
      </xdr:nvCxnSpPr>
      <xdr:spPr>
        <a:xfrm flipV="1">
          <a:off x="14401800" y="72263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6" name="テキスト ボックス 385"/>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83759</xdr:rowOff>
    </xdr:to>
    <xdr:cxnSp macro="">
      <xdr:nvCxnSpPr>
        <xdr:cNvPr id="387" name="直線コネクタ 386"/>
        <xdr:cNvCxnSpPr/>
      </xdr:nvCxnSpPr>
      <xdr:spPr>
        <a:xfrm flipV="1">
          <a:off x="13512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9" name="テキスト ボックス 388"/>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1" name="テキスト ボックス 390"/>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97" name="円/楕円 396"/>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398"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399" name="円/楕円 398"/>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400" name="テキスト ボックス 399"/>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1" name="円/楕円 40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402" name="テキスト ボックス 401"/>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03" name="円/楕円 402"/>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52812</xdr:rowOff>
    </xdr:from>
    <xdr:ext cx="762000" cy="259045"/>
    <xdr:sp macro="" textlink="">
      <xdr:nvSpPr>
        <xdr:cNvPr id="404" name="テキスト ボックス 403"/>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405" name="円/楕円 404"/>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406" name="テキスト ボックス 405"/>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a:t>
          </a:r>
          <a:r>
            <a:rPr kumimoji="1" lang="ja-JP" altLang="en-US" sz="1300">
              <a:solidFill>
                <a:schemeClr val="dk1"/>
              </a:solidFill>
              <a:effectLst/>
              <a:latin typeface="+mn-lt"/>
              <a:ea typeface="+mn-ea"/>
              <a:cs typeface="+mn-cs"/>
            </a:rPr>
            <a:t>比率</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マイナスとなって</a:t>
          </a:r>
          <a:r>
            <a:rPr kumimoji="1" lang="ja-JP" altLang="ja-JP" sz="1300">
              <a:solidFill>
                <a:schemeClr val="dk1"/>
              </a:solidFill>
              <a:effectLst/>
              <a:latin typeface="+mn-lt"/>
              <a:ea typeface="+mn-ea"/>
              <a:cs typeface="+mn-cs"/>
            </a:rPr>
            <a:t>いる。</a:t>
          </a:r>
          <a:endParaRPr lang="ja-JP" altLang="ja-JP" sz="1300">
            <a:effectLst/>
          </a:endParaRPr>
        </a:p>
        <a:p>
          <a:r>
            <a:rPr kumimoji="1" lang="ja-JP" altLang="ja-JP" sz="1300">
              <a:solidFill>
                <a:schemeClr val="dk1"/>
              </a:solidFill>
              <a:effectLst/>
              <a:latin typeface="+mn-lt"/>
              <a:ea typeface="+mn-ea"/>
              <a:cs typeface="+mn-cs"/>
            </a:rPr>
            <a:t>充当可能基金は増額</a:t>
          </a:r>
          <a:r>
            <a:rPr kumimoji="1" lang="ja-JP" altLang="en-US" sz="1300">
              <a:solidFill>
                <a:schemeClr val="dk1"/>
              </a:solidFill>
              <a:effectLst/>
              <a:latin typeface="+mn-lt"/>
              <a:ea typeface="+mn-ea"/>
              <a:cs typeface="+mn-cs"/>
            </a:rPr>
            <a:t>、地方債の減額、</a:t>
          </a:r>
          <a:r>
            <a:rPr kumimoji="1" lang="ja-JP" altLang="ja-JP" sz="1300">
              <a:solidFill>
                <a:schemeClr val="dk1"/>
              </a:solidFill>
              <a:effectLst/>
              <a:latin typeface="+mn-lt"/>
              <a:ea typeface="+mn-ea"/>
              <a:cs typeface="+mn-cs"/>
            </a:rPr>
            <a:t>公営企業債・一部事務組合への負担額</a:t>
          </a:r>
          <a:r>
            <a:rPr kumimoji="1" lang="ja-JP" altLang="en-US" sz="1300">
              <a:solidFill>
                <a:schemeClr val="dk1"/>
              </a:solidFill>
              <a:effectLst/>
              <a:latin typeface="+mn-lt"/>
              <a:ea typeface="+mn-ea"/>
              <a:cs typeface="+mn-cs"/>
            </a:rPr>
            <a:t>も減額となったことから要因である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今後も公債費等をできる限り抑制し、財政の健全化に努める。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88960</xdr:rowOff>
    </xdr:from>
    <xdr:to>
      <xdr:col>23</xdr:col>
      <xdr:colOff>406400</xdr:colOff>
      <xdr:row>13</xdr:row>
      <xdr:rowOff>106196</xdr:rowOff>
    </xdr:to>
    <xdr:cxnSp macro="">
      <xdr:nvCxnSpPr>
        <xdr:cNvPr id="442" name="直線コネクタ 441"/>
        <xdr:cNvCxnSpPr/>
      </xdr:nvCxnSpPr>
      <xdr:spPr>
        <a:xfrm>
          <a:off x="15290800" y="23178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4" name="フローチャート :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88960</xdr:rowOff>
    </xdr:from>
    <xdr:to>
      <xdr:col>22</xdr:col>
      <xdr:colOff>203200</xdr:colOff>
      <xdr:row>14</xdr:row>
      <xdr:rowOff>131233</xdr:rowOff>
    </xdr:to>
    <xdr:cxnSp macro="">
      <xdr:nvCxnSpPr>
        <xdr:cNvPr id="445" name="直線コネクタ 444"/>
        <xdr:cNvCxnSpPr/>
      </xdr:nvCxnSpPr>
      <xdr:spPr>
        <a:xfrm flipV="1">
          <a:off x="14401800" y="231781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6" name="フローチャート :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131233</xdr:rowOff>
    </xdr:from>
    <xdr:to>
      <xdr:col>21</xdr:col>
      <xdr:colOff>0</xdr:colOff>
      <xdr:row>16</xdr:row>
      <xdr:rowOff>8950</xdr:rowOff>
    </xdr:to>
    <xdr:cxnSp macro="">
      <xdr:nvCxnSpPr>
        <xdr:cNvPr id="448" name="直線コネクタ 447"/>
        <xdr:cNvCxnSpPr/>
      </xdr:nvCxnSpPr>
      <xdr:spPr>
        <a:xfrm flipV="1">
          <a:off x="13512800" y="2531533"/>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9" name="フローチャート :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51" name="フローチャート :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3" name="フローチャート :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55396</xdr:rowOff>
    </xdr:from>
    <xdr:to>
      <xdr:col>23</xdr:col>
      <xdr:colOff>457200</xdr:colOff>
      <xdr:row>13</xdr:row>
      <xdr:rowOff>156996</xdr:rowOff>
    </xdr:to>
    <xdr:sp macro="" textlink="">
      <xdr:nvSpPr>
        <xdr:cNvPr id="460" name="円/楕円 459"/>
        <xdr:cNvSpPr/>
      </xdr:nvSpPr>
      <xdr:spPr>
        <a:xfrm>
          <a:off x="16129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141773</xdr:rowOff>
    </xdr:from>
    <xdr:ext cx="736600" cy="259045"/>
    <xdr:sp macro="" textlink="">
      <xdr:nvSpPr>
        <xdr:cNvPr id="461" name="テキスト ボックス 460"/>
        <xdr:cNvSpPr txBox="1"/>
      </xdr:nvSpPr>
      <xdr:spPr>
        <a:xfrm>
          <a:off x="15798800" y="23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38160</xdr:rowOff>
    </xdr:from>
    <xdr:to>
      <xdr:col>22</xdr:col>
      <xdr:colOff>254000</xdr:colOff>
      <xdr:row>13</xdr:row>
      <xdr:rowOff>139760</xdr:rowOff>
    </xdr:to>
    <xdr:sp macro="" textlink="">
      <xdr:nvSpPr>
        <xdr:cNvPr id="462" name="円/楕円 461"/>
        <xdr:cNvSpPr/>
      </xdr:nvSpPr>
      <xdr:spPr>
        <a:xfrm>
          <a:off x="15240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124537</xdr:rowOff>
    </xdr:from>
    <xdr:ext cx="762000" cy="259045"/>
    <xdr:sp macro="" textlink="">
      <xdr:nvSpPr>
        <xdr:cNvPr id="463" name="テキスト ボックス 462"/>
        <xdr:cNvSpPr txBox="1"/>
      </xdr:nvSpPr>
      <xdr:spPr>
        <a:xfrm>
          <a:off x="14909800" y="235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80433</xdr:rowOff>
    </xdr:from>
    <xdr:to>
      <xdr:col>21</xdr:col>
      <xdr:colOff>50800</xdr:colOff>
      <xdr:row>15</xdr:row>
      <xdr:rowOff>10583</xdr:rowOff>
    </xdr:to>
    <xdr:sp macro="" textlink="">
      <xdr:nvSpPr>
        <xdr:cNvPr id="464" name="円/楕円 463"/>
        <xdr:cNvSpPr/>
      </xdr:nvSpPr>
      <xdr:spPr>
        <a:xfrm>
          <a:off x="14351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166810</xdr:rowOff>
    </xdr:from>
    <xdr:ext cx="762000" cy="259045"/>
    <xdr:sp macro="" textlink="">
      <xdr:nvSpPr>
        <xdr:cNvPr id="465" name="テキスト ボックス 464"/>
        <xdr:cNvSpPr txBox="1"/>
      </xdr:nvSpPr>
      <xdr:spPr>
        <a:xfrm>
          <a:off x="14020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129600</xdr:rowOff>
    </xdr:from>
    <xdr:to>
      <xdr:col>19</xdr:col>
      <xdr:colOff>533400</xdr:colOff>
      <xdr:row>16</xdr:row>
      <xdr:rowOff>59750</xdr:rowOff>
    </xdr:to>
    <xdr:sp macro="" textlink="">
      <xdr:nvSpPr>
        <xdr:cNvPr id="466" name="円/楕円 465"/>
        <xdr:cNvSpPr/>
      </xdr:nvSpPr>
      <xdr:spPr>
        <a:xfrm>
          <a:off x="13462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44527</xdr:rowOff>
    </xdr:from>
    <xdr:ext cx="762000" cy="259045"/>
    <xdr:sp macro="" textlink="">
      <xdr:nvSpPr>
        <xdr:cNvPr id="467" name="テキスト ボックス 466"/>
        <xdr:cNvSpPr txBox="1"/>
      </xdr:nvSpPr>
      <xdr:spPr>
        <a:xfrm>
          <a:off x="13131800" y="27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群馬県南牧村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2,025
2,021
118.83
2,305,170
2,061,642
157,788
1,518,687
1,732,134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職員数が類似団体と比較して高いが、経常収支比率の人件費分は下がっている。退職者がいたため減少したが、再任用職員の雇用と併せ、新規職員の採用の検討と定員管理に注意をし、行財政改革への取り組みを通じて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24130</xdr:rowOff>
    </xdr:to>
    <xdr:cxnSp macro="">
      <xdr:nvCxnSpPr>
        <xdr:cNvPr id="66" name="直線コネクタ 65"/>
        <xdr:cNvCxnSpPr/>
      </xdr:nvCxnSpPr>
      <xdr:spPr>
        <a:xfrm>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149860</xdr:rowOff>
    </xdr:to>
    <xdr:cxnSp macro="">
      <xdr:nvCxnSpPr>
        <xdr:cNvPr id="69" name="直線コネクタ 68"/>
        <xdr:cNvCxnSpPr/>
      </xdr:nvCxnSpPr>
      <xdr:spPr>
        <a:xfrm flipV="1">
          <a:off x="3098800" y="6360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149860</xdr:rowOff>
    </xdr:from>
    <xdr:to>
      <xdr:col>4</xdr:col>
      <xdr:colOff>346075</xdr:colOff>
      <xdr:row>37</xdr:row>
      <xdr:rowOff>153670</xdr:rowOff>
    </xdr:to>
    <xdr:cxnSp macro="">
      <xdr:nvCxnSpPr>
        <xdr:cNvPr id="72" name="直線コネクタ 71"/>
        <xdr:cNvCxnSpPr/>
      </xdr:nvCxnSpPr>
      <xdr:spPr>
        <a:xfrm flipV="1">
          <a:off x="2209800" y="6493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37</xdr:row>
      <xdr:rowOff>157480</xdr:rowOff>
    </xdr:to>
    <xdr:cxnSp macro="">
      <xdr:nvCxnSpPr>
        <xdr:cNvPr id="75" name="直線コネクタ 74"/>
        <xdr:cNvCxnSpPr/>
      </xdr:nvCxnSpPr>
      <xdr:spPr>
        <a:xfrm flipV="1">
          <a:off x="1320800" y="6497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99060</xdr:rowOff>
    </xdr:from>
    <xdr:to>
      <xdr:col>4</xdr:col>
      <xdr:colOff>396875</xdr:colOff>
      <xdr:row>38</xdr:row>
      <xdr:rowOff>29210</xdr:rowOff>
    </xdr:to>
    <xdr:sp macro="" textlink="">
      <xdr:nvSpPr>
        <xdr:cNvPr id="89" name="円/楕円 88"/>
        <xdr:cNvSpPr/>
      </xdr:nvSpPr>
      <xdr:spPr>
        <a:xfrm>
          <a:off x="3048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13987</xdr:rowOff>
    </xdr:from>
    <xdr:ext cx="762000" cy="259045"/>
    <xdr:sp macro="" textlink="">
      <xdr:nvSpPr>
        <xdr:cNvPr id="90" name="テキスト ボックス 89"/>
        <xdr:cNvSpPr txBox="1"/>
      </xdr:nvSpPr>
      <xdr:spPr>
        <a:xfrm>
          <a:off x="2717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1" name="円/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106680</xdr:rowOff>
    </xdr:from>
    <xdr:to>
      <xdr:col>1</xdr:col>
      <xdr:colOff>676275</xdr:colOff>
      <xdr:row>38</xdr:row>
      <xdr:rowOff>36830</xdr:rowOff>
    </xdr:to>
    <xdr:sp macro="" textlink="">
      <xdr:nvSpPr>
        <xdr:cNvPr id="93" name="円/楕円 92"/>
        <xdr:cNvSpPr/>
      </xdr:nvSpPr>
      <xdr:spPr>
        <a:xfrm>
          <a:off x="1270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21607</xdr:rowOff>
    </xdr:from>
    <xdr:ext cx="762000" cy="259045"/>
    <xdr:sp macro="" textlink="">
      <xdr:nvSpPr>
        <xdr:cNvPr id="94" name="テキスト ボックス 93"/>
        <xdr:cNvSpPr txBox="1"/>
      </xdr:nvSpPr>
      <xdr:spPr>
        <a:xfrm>
          <a:off x="939800" y="653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類似団体平均と比較して、４．</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ポイント低くなっている。</a:t>
          </a:r>
          <a:r>
            <a:rPr kumimoji="1" lang="ja-JP" altLang="en-US" sz="1300">
              <a:solidFill>
                <a:schemeClr val="dk1"/>
              </a:solidFill>
              <a:effectLst/>
              <a:latin typeface="+mn-lt"/>
              <a:ea typeface="+mn-ea"/>
              <a:cs typeface="+mn-cs"/>
            </a:rPr>
            <a:t>鳥獣駆除の</a:t>
          </a:r>
          <a:r>
            <a:rPr kumimoji="1" lang="ja-JP" altLang="ja-JP" sz="1300">
              <a:solidFill>
                <a:schemeClr val="dk1"/>
              </a:solidFill>
              <a:effectLst/>
              <a:latin typeface="+mn-lt"/>
              <a:ea typeface="+mn-ea"/>
              <a:cs typeface="+mn-cs"/>
            </a:rPr>
            <a:t>委託</a:t>
          </a:r>
          <a:r>
            <a:rPr kumimoji="1" lang="ja-JP" altLang="en-US" sz="1300">
              <a:solidFill>
                <a:schemeClr val="dk1"/>
              </a:solidFill>
              <a:effectLst/>
              <a:latin typeface="+mn-lt"/>
              <a:ea typeface="+mn-ea"/>
              <a:cs typeface="+mn-cs"/>
            </a:rPr>
            <a:t>費、消防施設の修繕等があったため増額となったが、今後、できる限り抑制</a:t>
          </a:r>
          <a:r>
            <a:rPr kumimoji="1" lang="ja-JP" altLang="ja-JP" sz="130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8890</xdr:rowOff>
    </xdr:to>
    <xdr:cxnSp macro="">
      <xdr:nvCxnSpPr>
        <xdr:cNvPr id="126" name="直線コネクタ 125"/>
        <xdr:cNvCxnSpPr/>
      </xdr:nvCxnSpPr>
      <xdr:spPr>
        <a:xfrm>
          <a:off x="15671800" y="255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24130</xdr:rowOff>
    </xdr:to>
    <xdr:cxnSp macro="">
      <xdr:nvCxnSpPr>
        <xdr:cNvPr id="129" name="直線コネクタ 128"/>
        <xdr:cNvCxnSpPr/>
      </xdr:nvCxnSpPr>
      <xdr:spPr>
        <a:xfrm flipV="1">
          <a:off x="14782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24130</xdr:rowOff>
    </xdr:to>
    <xdr:cxnSp macro="">
      <xdr:nvCxnSpPr>
        <xdr:cNvPr id="132" name="直線コネクタ 131"/>
        <xdr:cNvCxnSpPr/>
      </xdr:nvCxnSpPr>
      <xdr:spPr>
        <a:xfrm>
          <a:off x="13893800" y="255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123190</xdr:rowOff>
    </xdr:from>
    <xdr:to>
      <xdr:col>20</xdr:col>
      <xdr:colOff>158750</xdr:colOff>
      <xdr:row>14</xdr:row>
      <xdr:rowOff>157480</xdr:rowOff>
    </xdr:to>
    <xdr:cxnSp macro="">
      <xdr:nvCxnSpPr>
        <xdr:cNvPr id="135" name="直線コネクタ 134"/>
        <xdr:cNvCxnSpPr/>
      </xdr:nvCxnSpPr>
      <xdr:spPr>
        <a:xfrm>
          <a:off x="13004800" y="2523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5" name="円/楕円 144"/>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6"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7" name="円/楕円 146"/>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8" name="テキスト ボックス 147"/>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9" name="円/楕円 148"/>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50" name="テキスト ボックス 149"/>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1" name="円/楕円 150"/>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2" name="テキスト ボックス 151"/>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72390</xdr:rowOff>
    </xdr:from>
    <xdr:to>
      <xdr:col>19</xdr:col>
      <xdr:colOff>6350</xdr:colOff>
      <xdr:row>15</xdr:row>
      <xdr:rowOff>2540</xdr:rowOff>
    </xdr:to>
    <xdr:sp macro="" textlink="">
      <xdr:nvSpPr>
        <xdr:cNvPr id="153" name="円/楕円 152"/>
        <xdr:cNvSpPr/>
      </xdr:nvSpPr>
      <xdr:spPr>
        <a:xfrm>
          <a:off x="12954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12717</xdr:rowOff>
    </xdr:from>
    <xdr:ext cx="762000" cy="259045"/>
    <xdr:sp macro="" textlink="">
      <xdr:nvSpPr>
        <xdr:cNvPr id="154" name="テキスト ボックス 153"/>
        <xdr:cNvSpPr txBox="1"/>
      </xdr:nvSpPr>
      <xdr:spPr>
        <a:xfrm>
          <a:off x="12623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となったが、</a:t>
          </a:r>
          <a:r>
            <a:rPr kumimoji="1" lang="ja-JP" altLang="ja-JP" sz="1300">
              <a:solidFill>
                <a:schemeClr val="dk1"/>
              </a:solidFill>
              <a:effectLst/>
              <a:latin typeface="+mn-lt"/>
              <a:ea typeface="+mn-ea"/>
              <a:cs typeface="+mn-cs"/>
            </a:rPr>
            <a:t>福祉サービスの現状維持に努めるとともに、事業の適正化を図っていく。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165100</xdr:rowOff>
    </xdr:to>
    <xdr:cxnSp macro="">
      <xdr:nvCxnSpPr>
        <xdr:cNvPr id="186" name="直線コネクタ 185"/>
        <xdr:cNvCxnSpPr/>
      </xdr:nvCxnSpPr>
      <xdr:spPr>
        <a:xfrm flipV="1">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56</xdr:row>
      <xdr:rowOff>165100</xdr:rowOff>
    </xdr:to>
    <xdr:cxnSp macro="">
      <xdr:nvCxnSpPr>
        <xdr:cNvPr id="189" name="直線コネクタ 188"/>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165100</xdr:rowOff>
    </xdr:to>
    <xdr:cxnSp macro="">
      <xdr:nvCxnSpPr>
        <xdr:cNvPr id="192" name="直線コネクタ 191"/>
        <xdr:cNvCxnSpPr/>
      </xdr:nvCxnSpPr>
      <xdr:spPr>
        <a:xfrm>
          <a:off x="2209800" y="9518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88900</xdr:rowOff>
    </xdr:to>
    <xdr:cxnSp macro="">
      <xdr:nvCxnSpPr>
        <xdr:cNvPr id="195" name="直線コネクタ 194"/>
        <xdr:cNvCxnSpPr/>
      </xdr:nvCxnSpPr>
      <xdr:spPr>
        <a:xfrm flipV="1">
          <a:off x="1320800" y="951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5" name="円/楕円 204"/>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6"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1" name="円/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2" name="テキスト ボックス 211"/>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類似団体平均と比較して、</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ポイント高くなっている。繰出金では、</a:t>
          </a:r>
          <a:r>
            <a:rPr kumimoji="1" lang="ja-JP" altLang="en-US" sz="1300">
              <a:solidFill>
                <a:schemeClr val="dk1"/>
              </a:solidFill>
              <a:effectLst/>
              <a:latin typeface="+mn-lt"/>
              <a:ea typeface="+mn-ea"/>
              <a:cs typeface="+mn-cs"/>
            </a:rPr>
            <a:t>特別会計へは若干</a:t>
          </a:r>
          <a:r>
            <a:rPr kumimoji="1" lang="ja-JP" altLang="ja-JP" sz="1300">
              <a:solidFill>
                <a:schemeClr val="dk1"/>
              </a:solidFill>
              <a:effectLst/>
              <a:latin typeface="+mn-lt"/>
              <a:ea typeface="+mn-ea"/>
              <a:cs typeface="+mn-cs"/>
            </a:rPr>
            <a:t>減額となったが、維持補修費で</a:t>
          </a:r>
          <a:r>
            <a:rPr kumimoji="1" lang="ja-JP" altLang="en-US" sz="1300">
              <a:solidFill>
                <a:schemeClr val="dk1"/>
              </a:solidFill>
              <a:effectLst/>
              <a:latin typeface="+mn-lt"/>
              <a:ea typeface="+mn-ea"/>
              <a:cs typeface="+mn-cs"/>
            </a:rPr>
            <a:t>村道等の</a:t>
          </a:r>
          <a:r>
            <a:rPr kumimoji="1" lang="ja-JP" altLang="ja-JP" sz="1300">
              <a:solidFill>
                <a:schemeClr val="dk1"/>
              </a:solidFill>
              <a:effectLst/>
              <a:latin typeface="+mn-lt"/>
              <a:ea typeface="+mn-ea"/>
              <a:cs typeface="+mn-cs"/>
            </a:rPr>
            <a:t>景観整備事業・除雪道路委託事業が増額となる。経費を節減するとともに、必要な維持に努める。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88138</xdr:rowOff>
    </xdr:to>
    <xdr:cxnSp macro="">
      <xdr:nvCxnSpPr>
        <xdr:cNvPr id="244" name="直線コネクタ 243"/>
        <xdr:cNvCxnSpPr/>
      </xdr:nvCxnSpPr>
      <xdr:spPr>
        <a:xfrm>
          <a:off x="15671800" y="9824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51562</xdr:rowOff>
    </xdr:from>
    <xdr:to>
      <xdr:col>22</xdr:col>
      <xdr:colOff>565150</xdr:colOff>
      <xdr:row>57</xdr:row>
      <xdr:rowOff>97282</xdr:rowOff>
    </xdr:to>
    <xdr:cxnSp macro="">
      <xdr:nvCxnSpPr>
        <xdr:cNvPr id="247" name="直線コネクタ 246"/>
        <xdr:cNvCxnSpPr/>
      </xdr:nvCxnSpPr>
      <xdr:spPr>
        <a:xfrm flipV="1">
          <a:off x="14782800" y="9824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60706</xdr:rowOff>
    </xdr:from>
    <xdr:to>
      <xdr:col>21</xdr:col>
      <xdr:colOff>361950</xdr:colOff>
      <xdr:row>57</xdr:row>
      <xdr:rowOff>97282</xdr:rowOff>
    </xdr:to>
    <xdr:cxnSp macro="">
      <xdr:nvCxnSpPr>
        <xdr:cNvPr id="250" name="直線コネクタ 249"/>
        <xdr:cNvCxnSpPr/>
      </xdr:nvCxnSpPr>
      <xdr:spPr>
        <a:xfrm>
          <a:off x="13893800" y="9833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2" name="テキスト ボックス 25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78994</xdr:rowOff>
    </xdr:to>
    <xdr:cxnSp macro="">
      <xdr:nvCxnSpPr>
        <xdr:cNvPr id="253" name="直線コネクタ 252"/>
        <xdr:cNvCxnSpPr/>
      </xdr:nvCxnSpPr>
      <xdr:spPr>
        <a:xfrm flipV="1">
          <a:off x="13004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5" name="テキスト ボックス 25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11955</xdr:rowOff>
    </xdr:from>
    <xdr:ext cx="762000" cy="259045"/>
    <xdr:sp macro="" textlink="">
      <xdr:nvSpPr>
        <xdr:cNvPr id="257" name="テキスト ボックス 256"/>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63" name="円/楕円 262"/>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9415</xdr:rowOff>
    </xdr:from>
    <xdr:ext cx="762000" cy="259045"/>
    <xdr:sp macro="" textlink="">
      <xdr:nvSpPr>
        <xdr:cNvPr id="264"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5" name="円/楕円 264"/>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6" name="テキスト ボックス 265"/>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7" name="円/楕円 266"/>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68" name="テキスト ボックス 267"/>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9906</xdr:rowOff>
    </xdr:from>
    <xdr:to>
      <xdr:col>20</xdr:col>
      <xdr:colOff>209550</xdr:colOff>
      <xdr:row>57</xdr:row>
      <xdr:rowOff>111506</xdr:rowOff>
    </xdr:to>
    <xdr:sp macro="" textlink="">
      <xdr:nvSpPr>
        <xdr:cNvPr id="269" name="円/楕円 268"/>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96283</xdr:rowOff>
    </xdr:from>
    <xdr:ext cx="762000" cy="259045"/>
    <xdr:sp macro="" textlink="">
      <xdr:nvSpPr>
        <xdr:cNvPr id="270" name="テキスト ボックス 269"/>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1" name="円/楕円 270"/>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2" name="テキスト ボックス 271"/>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類似団体平均と比較して、</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ポイント高くなっている。</a:t>
          </a:r>
          <a:r>
            <a:rPr kumimoji="1" lang="ja-JP" altLang="en-US" sz="1300">
              <a:solidFill>
                <a:schemeClr val="dk1"/>
              </a:solidFill>
              <a:effectLst/>
              <a:latin typeface="+mn-lt"/>
              <a:ea typeface="+mn-ea"/>
              <a:cs typeface="+mn-cs"/>
            </a:rPr>
            <a:t>新規事業を実施していくことから増額となったためである。</a:t>
          </a:r>
          <a:endParaRPr lang="ja-JP" altLang="ja-JP" sz="1300">
            <a:effectLst/>
          </a:endParaRPr>
        </a:p>
        <a:p>
          <a:r>
            <a:rPr kumimoji="1" lang="ja-JP" altLang="ja-JP" sz="1300">
              <a:solidFill>
                <a:schemeClr val="dk1"/>
              </a:solidFill>
              <a:effectLst/>
              <a:latin typeface="+mn-lt"/>
              <a:ea typeface="+mn-ea"/>
              <a:cs typeface="+mn-cs"/>
            </a:rPr>
            <a:t>　事業内容から公共性の確保、交付に見合った効果などを公平にしていく。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38</xdr:row>
      <xdr:rowOff>8128</xdr:rowOff>
    </xdr:to>
    <xdr:cxnSp macro="">
      <xdr:nvCxnSpPr>
        <xdr:cNvPr id="303" name="直線コネクタ 302"/>
        <xdr:cNvCxnSpPr/>
      </xdr:nvCxnSpPr>
      <xdr:spPr>
        <a:xfrm>
          <a:off x="15671800" y="6440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38</xdr:row>
      <xdr:rowOff>127000</xdr:rowOff>
    </xdr:to>
    <xdr:cxnSp macro="">
      <xdr:nvCxnSpPr>
        <xdr:cNvPr id="306" name="直線コネクタ 305"/>
        <xdr:cNvCxnSpPr/>
      </xdr:nvCxnSpPr>
      <xdr:spPr>
        <a:xfrm flipV="1">
          <a:off x="14782800" y="64409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19558</xdr:rowOff>
    </xdr:to>
    <xdr:cxnSp macro="">
      <xdr:nvCxnSpPr>
        <xdr:cNvPr id="309" name="直線コネクタ 308"/>
        <xdr:cNvCxnSpPr/>
      </xdr:nvCxnSpPr>
      <xdr:spPr>
        <a:xfrm flipV="1">
          <a:off x="13893800" y="6642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11" name="テキスト ボックス 31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39</xdr:row>
      <xdr:rowOff>19558</xdr:rowOff>
    </xdr:to>
    <xdr:cxnSp macro="">
      <xdr:nvCxnSpPr>
        <xdr:cNvPr id="312" name="直線コネクタ 311"/>
        <xdr:cNvCxnSpPr/>
      </xdr:nvCxnSpPr>
      <xdr:spPr>
        <a:xfrm>
          <a:off x="13004800" y="64775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2" name="円/楕円 321"/>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3"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4" name="円/楕円 32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5" name="テキスト ボックス 32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6" name="円/楕円 325"/>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27" name="テキスト ボックス 326"/>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140208</xdr:rowOff>
    </xdr:from>
    <xdr:to>
      <xdr:col>20</xdr:col>
      <xdr:colOff>209550</xdr:colOff>
      <xdr:row>39</xdr:row>
      <xdr:rowOff>70358</xdr:rowOff>
    </xdr:to>
    <xdr:sp macro="" textlink="">
      <xdr:nvSpPr>
        <xdr:cNvPr id="328" name="円/楕円 327"/>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55135</xdr:rowOff>
    </xdr:from>
    <xdr:ext cx="762000" cy="259045"/>
    <xdr:sp macro="" textlink="">
      <xdr:nvSpPr>
        <xdr:cNvPr id="329" name="テキスト ボックス 328"/>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30" name="円/楕円 329"/>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1" name="テキスト ボックス 330"/>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類似団体平均と比較して、</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ポイント低くなっている。南牧村行政改革大綱に基づき新規の起債を抑制しているため改善傾向にある。</a:t>
          </a:r>
          <a:endParaRPr lang="ja-JP" altLang="ja-JP" sz="1300">
            <a:effectLst/>
          </a:endParaRPr>
        </a:p>
        <a:p>
          <a:r>
            <a:rPr kumimoji="1" lang="ja-JP" altLang="ja-JP" sz="1300">
              <a:solidFill>
                <a:schemeClr val="dk1"/>
              </a:solidFill>
              <a:effectLst/>
              <a:latin typeface="+mn-lt"/>
              <a:ea typeface="+mn-ea"/>
              <a:cs typeface="+mn-cs"/>
            </a:rPr>
            <a:t>　今後も計画的</a:t>
          </a:r>
          <a:r>
            <a:rPr kumimoji="1" lang="ja-JP" altLang="en-US" sz="1300">
              <a:solidFill>
                <a:schemeClr val="dk1"/>
              </a:solidFill>
              <a:effectLst/>
              <a:latin typeface="+mn-lt"/>
              <a:ea typeface="+mn-ea"/>
              <a:cs typeface="+mn-cs"/>
            </a:rPr>
            <a:t>な借入に努める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51563</xdr:rowOff>
    </xdr:to>
    <xdr:cxnSp macro="">
      <xdr:nvCxnSpPr>
        <xdr:cNvPr id="361" name="直線コネクタ 360"/>
        <xdr:cNvCxnSpPr/>
      </xdr:nvCxnSpPr>
      <xdr:spPr>
        <a:xfrm flipV="1">
          <a:off x="3987800" y="131983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156718</xdr:rowOff>
    </xdr:to>
    <xdr:cxnSp macro="">
      <xdr:nvCxnSpPr>
        <xdr:cNvPr id="364" name="直線コネクタ 363"/>
        <xdr:cNvCxnSpPr/>
      </xdr:nvCxnSpPr>
      <xdr:spPr>
        <a:xfrm flipV="1">
          <a:off x="3098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62992</xdr:rowOff>
    </xdr:to>
    <xdr:cxnSp macro="">
      <xdr:nvCxnSpPr>
        <xdr:cNvPr id="367" name="直線コネクタ 366"/>
        <xdr:cNvCxnSpPr/>
      </xdr:nvCxnSpPr>
      <xdr:spPr>
        <a:xfrm flipV="1">
          <a:off x="2209800" y="133583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69" name="テキスト ボックス 36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62992</xdr:rowOff>
    </xdr:to>
    <xdr:cxnSp macro="">
      <xdr:nvCxnSpPr>
        <xdr:cNvPr id="370" name="直線コネクタ 369"/>
        <xdr:cNvCxnSpPr/>
      </xdr:nvCxnSpPr>
      <xdr:spPr>
        <a:xfrm>
          <a:off x="1320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0" name="円/楕円 379"/>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1"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2" name="円/楕円 381"/>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3" name="テキスト ボックス 382"/>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4" name="円/楕円 383"/>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5" name="テキスト ボックス 384"/>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86" name="円/楕円 385"/>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87" name="テキスト ボックス 386"/>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88" name="円/楕円 387"/>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89" name="テキスト ボックス 388"/>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類似団体平均と比較すると５．２ポイント高くなっている。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物件費・</a:t>
          </a:r>
          <a:r>
            <a:rPr kumimoji="1" lang="ja-JP" altLang="ja-JP" sz="1300">
              <a:solidFill>
                <a:schemeClr val="dk1"/>
              </a:solidFill>
              <a:effectLst/>
              <a:latin typeface="+mn-lt"/>
              <a:ea typeface="+mn-ea"/>
              <a:cs typeface="+mn-cs"/>
            </a:rPr>
            <a:t>維持補修費・</a:t>
          </a:r>
          <a:r>
            <a:rPr kumimoji="1" lang="ja-JP" altLang="en-US" sz="1300">
              <a:solidFill>
                <a:schemeClr val="dk1"/>
              </a:solidFill>
              <a:effectLst/>
              <a:latin typeface="+mn-lt"/>
              <a:ea typeface="+mn-ea"/>
              <a:cs typeface="+mn-cs"/>
            </a:rPr>
            <a:t>補助</a:t>
          </a:r>
          <a:r>
            <a:rPr kumimoji="1" lang="ja-JP" altLang="ja-JP" sz="1300">
              <a:solidFill>
                <a:schemeClr val="dk1"/>
              </a:solidFill>
              <a:effectLst/>
              <a:latin typeface="+mn-lt"/>
              <a:ea typeface="+mn-ea"/>
              <a:cs typeface="+mn-cs"/>
            </a:rPr>
            <a:t>費が増額となったことから、今まで以上に精査・見直しを行い、福祉サービスの現状維持に努め、行政改革への取組を通じて抑制していく。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39370</xdr:rowOff>
    </xdr:from>
    <xdr:to>
      <xdr:col>24</xdr:col>
      <xdr:colOff>31750</xdr:colOff>
      <xdr:row>79</xdr:row>
      <xdr:rowOff>123189</xdr:rowOff>
    </xdr:to>
    <xdr:cxnSp macro="">
      <xdr:nvCxnSpPr>
        <xdr:cNvPr id="422" name="直線コネクタ 421"/>
        <xdr:cNvCxnSpPr/>
      </xdr:nvCxnSpPr>
      <xdr:spPr>
        <a:xfrm>
          <a:off x="15671800" y="135839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39370</xdr:rowOff>
    </xdr:from>
    <xdr:to>
      <xdr:col>22</xdr:col>
      <xdr:colOff>565150</xdr:colOff>
      <xdr:row>80</xdr:row>
      <xdr:rowOff>168911</xdr:rowOff>
    </xdr:to>
    <xdr:cxnSp macro="">
      <xdr:nvCxnSpPr>
        <xdr:cNvPr id="425" name="直線コネクタ 424"/>
        <xdr:cNvCxnSpPr/>
      </xdr:nvCxnSpPr>
      <xdr:spPr>
        <a:xfrm flipV="1">
          <a:off x="14782800" y="13583920"/>
          <a:ext cx="8890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81280</xdr:rowOff>
    </xdr:from>
    <xdr:to>
      <xdr:col>21</xdr:col>
      <xdr:colOff>361950</xdr:colOff>
      <xdr:row>80</xdr:row>
      <xdr:rowOff>168911</xdr:rowOff>
    </xdr:to>
    <xdr:cxnSp macro="">
      <xdr:nvCxnSpPr>
        <xdr:cNvPr id="428" name="直線コネクタ 427"/>
        <xdr:cNvCxnSpPr/>
      </xdr:nvCxnSpPr>
      <xdr:spPr>
        <a:xfrm>
          <a:off x="13893800" y="137972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134638</xdr:rowOff>
    </xdr:from>
    <xdr:ext cx="762000" cy="259045"/>
    <xdr:sp macro="" textlink="">
      <xdr:nvSpPr>
        <xdr:cNvPr id="430" name="テキスト ボックス 429"/>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5080</xdr:rowOff>
    </xdr:from>
    <xdr:to>
      <xdr:col>20</xdr:col>
      <xdr:colOff>158750</xdr:colOff>
      <xdr:row>80</xdr:row>
      <xdr:rowOff>81280</xdr:rowOff>
    </xdr:to>
    <xdr:cxnSp macro="">
      <xdr:nvCxnSpPr>
        <xdr:cNvPr id="431" name="直線コネクタ 430"/>
        <xdr:cNvCxnSpPr/>
      </xdr:nvCxnSpPr>
      <xdr:spPr>
        <a:xfrm>
          <a:off x="13004800" y="1372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35" name="テキスト ボックス 434"/>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72389</xdr:rowOff>
    </xdr:from>
    <xdr:to>
      <xdr:col>24</xdr:col>
      <xdr:colOff>82550</xdr:colOff>
      <xdr:row>80</xdr:row>
      <xdr:rowOff>2539</xdr:rowOff>
    </xdr:to>
    <xdr:sp macro="" textlink="">
      <xdr:nvSpPr>
        <xdr:cNvPr id="441" name="円/楕円 440"/>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44466</xdr:rowOff>
    </xdr:from>
    <xdr:ext cx="762000" cy="259045"/>
    <xdr:sp macro="" textlink="">
      <xdr:nvSpPr>
        <xdr:cNvPr id="442"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160020</xdr:rowOff>
    </xdr:from>
    <xdr:to>
      <xdr:col>22</xdr:col>
      <xdr:colOff>615950</xdr:colOff>
      <xdr:row>79</xdr:row>
      <xdr:rowOff>90170</xdr:rowOff>
    </xdr:to>
    <xdr:sp macro="" textlink="">
      <xdr:nvSpPr>
        <xdr:cNvPr id="443" name="円/楕円 442"/>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74947</xdr:rowOff>
    </xdr:from>
    <xdr:ext cx="736600" cy="259045"/>
    <xdr:sp macro="" textlink="">
      <xdr:nvSpPr>
        <xdr:cNvPr id="444" name="テキスト ボックス 443"/>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118111</xdr:rowOff>
    </xdr:from>
    <xdr:to>
      <xdr:col>21</xdr:col>
      <xdr:colOff>412750</xdr:colOff>
      <xdr:row>81</xdr:row>
      <xdr:rowOff>48261</xdr:rowOff>
    </xdr:to>
    <xdr:sp macro="" textlink="">
      <xdr:nvSpPr>
        <xdr:cNvPr id="445" name="円/楕円 444"/>
        <xdr:cNvSpPr/>
      </xdr:nvSpPr>
      <xdr:spPr>
        <a:xfrm>
          <a:off x="14732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33038</xdr:rowOff>
    </xdr:from>
    <xdr:ext cx="762000" cy="259045"/>
    <xdr:sp macro="" textlink="">
      <xdr:nvSpPr>
        <xdr:cNvPr id="446" name="テキスト ボックス 445"/>
        <xdr:cNvSpPr txBox="1"/>
      </xdr:nvSpPr>
      <xdr:spPr>
        <a:xfrm>
          <a:off x="14401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30480</xdr:rowOff>
    </xdr:from>
    <xdr:to>
      <xdr:col>20</xdr:col>
      <xdr:colOff>209550</xdr:colOff>
      <xdr:row>80</xdr:row>
      <xdr:rowOff>132080</xdr:rowOff>
    </xdr:to>
    <xdr:sp macro="" textlink="">
      <xdr:nvSpPr>
        <xdr:cNvPr id="447" name="円/楕円 446"/>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116857</xdr:rowOff>
    </xdr:from>
    <xdr:ext cx="762000" cy="259045"/>
    <xdr:sp macro="" textlink="">
      <xdr:nvSpPr>
        <xdr:cNvPr id="448" name="テキスト ボックス 447"/>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125730</xdr:rowOff>
    </xdr:from>
    <xdr:to>
      <xdr:col>19</xdr:col>
      <xdr:colOff>6350</xdr:colOff>
      <xdr:row>80</xdr:row>
      <xdr:rowOff>55880</xdr:rowOff>
    </xdr:to>
    <xdr:sp macro="" textlink="">
      <xdr:nvSpPr>
        <xdr:cNvPr id="449" name="円/楕円 448"/>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40657</xdr:rowOff>
    </xdr:from>
    <xdr:ext cx="762000" cy="259045"/>
    <xdr:sp macro="" textlink="">
      <xdr:nvSpPr>
        <xdr:cNvPr id="450" name="テキスト ボックス 449"/>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群馬県南牧村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44229</xdr:rowOff>
    </xdr:from>
    <xdr:to>
      <xdr:col>4</xdr:col>
      <xdr:colOff>1117600</xdr:colOff>
      <xdr:row>16</xdr:row>
      <xdr:rowOff>48666</xdr:rowOff>
    </xdr:to>
    <xdr:cxnSp macro="">
      <xdr:nvCxnSpPr>
        <xdr:cNvPr id="47" name="直線コネクタ 46"/>
        <xdr:cNvCxnSpPr/>
      </xdr:nvCxnSpPr>
      <xdr:spPr bwMode="auto">
        <a:xfrm flipV="1">
          <a:off x="5003800" y="2835054"/>
          <a:ext cx="647700" cy="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48666</xdr:rowOff>
    </xdr:from>
    <xdr:to>
      <xdr:col>4</xdr:col>
      <xdr:colOff>469900</xdr:colOff>
      <xdr:row>16</xdr:row>
      <xdr:rowOff>69238</xdr:rowOff>
    </xdr:to>
    <xdr:cxnSp macro="">
      <xdr:nvCxnSpPr>
        <xdr:cNvPr id="50" name="直線コネクタ 49"/>
        <xdr:cNvCxnSpPr/>
      </xdr:nvCxnSpPr>
      <xdr:spPr bwMode="auto">
        <a:xfrm flipV="1">
          <a:off x="4305300" y="2839491"/>
          <a:ext cx="698500" cy="2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69238</xdr:rowOff>
    </xdr:from>
    <xdr:to>
      <xdr:col>3</xdr:col>
      <xdr:colOff>904875</xdr:colOff>
      <xdr:row>16</xdr:row>
      <xdr:rowOff>85046</xdr:rowOff>
    </xdr:to>
    <xdr:cxnSp macro="">
      <xdr:nvCxnSpPr>
        <xdr:cNvPr id="53" name="直線コネクタ 52"/>
        <xdr:cNvCxnSpPr/>
      </xdr:nvCxnSpPr>
      <xdr:spPr bwMode="auto">
        <a:xfrm flipV="1">
          <a:off x="3606800" y="2860063"/>
          <a:ext cx="698500" cy="1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85046</xdr:rowOff>
    </xdr:from>
    <xdr:to>
      <xdr:col>3</xdr:col>
      <xdr:colOff>206375</xdr:colOff>
      <xdr:row>16</xdr:row>
      <xdr:rowOff>105019</xdr:rowOff>
    </xdr:to>
    <xdr:cxnSp macro="">
      <xdr:nvCxnSpPr>
        <xdr:cNvPr id="56" name="直線コネクタ 55"/>
        <xdr:cNvCxnSpPr/>
      </xdr:nvCxnSpPr>
      <xdr:spPr bwMode="auto">
        <a:xfrm flipV="1">
          <a:off x="2908300" y="2875871"/>
          <a:ext cx="698500" cy="19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164879</xdr:rowOff>
    </xdr:from>
    <xdr:to>
      <xdr:col>5</xdr:col>
      <xdr:colOff>34925</xdr:colOff>
      <xdr:row>16</xdr:row>
      <xdr:rowOff>95029</xdr:rowOff>
    </xdr:to>
    <xdr:sp macro="" textlink="">
      <xdr:nvSpPr>
        <xdr:cNvPr id="66" name="円/楕円 65"/>
        <xdr:cNvSpPr/>
      </xdr:nvSpPr>
      <xdr:spPr bwMode="auto">
        <a:xfrm>
          <a:off x="5600700" y="278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9956</xdr:rowOff>
    </xdr:from>
    <xdr:ext cx="762000" cy="259045"/>
    <xdr:sp macro="" textlink="">
      <xdr:nvSpPr>
        <xdr:cNvPr id="67" name="人口1人当たり決算額の推移該当値テキスト130"/>
        <xdr:cNvSpPr txBox="1"/>
      </xdr:nvSpPr>
      <xdr:spPr>
        <a:xfrm>
          <a:off x="5740400" y="262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282,041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169316</xdr:rowOff>
    </xdr:from>
    <xdr:to>
      <xdr:col>4</xdr:col>
      <xdr:colOff>520700</xdr:colOff>
      <xdr:row>16</xdr:row>
      <xdr:rowOff>99466</xdr:rowOff>
    </xdr:to>
    <xdr:sp macro="" textlink="">
      <xdr:nvSpPr>
        <xdr:cNvPr id="68" name="円/楕円 67"/>
        <xdr:cNvSpPr/>
      </xdr:nvSpPr>
      <xdr:spPr bwMode="auto">
        <a:xfrm>
          <a:off x="4953000" y="278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109643</xdr:rowOff>
    </xdr:from>
    <xdr:ext cx="736600" cy="259045"/>
    <xdr:sp macro="" textlink="">
      <xdr:nvSpPr>
        <xdr:cNvPr id="69" name="テキスト ボックス 68"/>
        <xdr:cNvSpPr txBox="1"/>
      </xdr:nvSpPr>
      <xdr:spPr>
        <a:xfrm>
          <a:off x="4622800" y="2557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18438</xdr:rowOff>
    </xdr:from>
    <xdr:to>
      <xdr:col>3</xdr:col>
      <xdr:colOff>955675</xdr:colOff>
      <xdr:row>16</xdr:row>
      <xdr:rowOff>120038</xdr:rowOff>
    </xdr:to>
    <xdr:sp macro="" textlink="">
      <xdr:nvSpPr>
        <xdr:cNvPr id="70" name="円/楕円 69"/>
        <xdr:cNvSpPr/>
      </xdr:nvSpPr>
      <xdr:spPr bwMode="auto">
        <a:xfrm>
          <a:off x="4254500" y="280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130215</xdr:rowOff>
    </xdr:from>
    <xdr:ext cx="762000" cy="259045"/>
    <xdr:sp macro="" textlink="">
      <xdr:nvSpPr>
        <xdr:cNvPr id="71" name="テキスト ボックス 70"/>
        <xdr:cNvSpPr txBox="1"/>
      </xdr:nvSpPr>
      <xdr:spPr>
        <a:xfrm>
          <a:off x="3924300" y="25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271,101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34246</xdr:rowOff>
    </xdr:from>
    <xdr:to>
      <xdr:col>3</xdr:col>
      <xdr:colOff>257175</xdr:colOff>
      <xdr:row>16</xdr:row>
      <xdr:rowOff>135846</xdr:rowOff>
    </xdr:to>
    <xdr:sp macro="" textlink="">
      <xdr:nvSpPr>
        <xdr:cNvPr id="72" name="円/楕円 71"/>
        <xdr:cNvSpPr/>
      </xdr:nvSpPr>
      <xdr:spPr bwMode="auto">
        <a:xfrm>
          <a:off x="3556000" y="282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146023</xdr:rowOff>
    </xdr:from>
    <xdr:ext cx="762000" cy="259045"/>
    <xdr:sp macro="" textlink="">
      <xdr:nvSpPr>
        <xdr:cNvPr id="73" name="テキスト ボックス 72"/>
        <xdr:cNvSpPr txBox="1"/>
      </xdr:nvSpPr>
      <xdr:spPr>
        <a:xfrm>
          <a:off x="3225800" y="259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264,186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54219</xdr:rowOff>
    </xdr:from>
    <xdr:to>
      <xdr:col>2</xdr:col>
      <xdr:colOff>692150</xdr:colOff>
      <xdr:row>16</xdr:row>
      <xdr:rowOff>155819</xdr:rowOff>
    </xdr:to>
    <xdr:sp macro="" textlink="">
      <xdr:nvSpPr>
        <xdr:cNvPr id="74" name="円/楕円 73"/>
        <xdr:cNvSpPr/>
      </xdr:nvSpPr>
      <xdr:spPr bwMode="auto">
        <a:xfrm>
          <a:off x="2857500" y="284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165996</xdr:rowOff>
    </xdr:from>
    <xdr:ext cx="762000" cy="259045"/>
    <xdr:sp macro="" textlink="">
      <xdr:nvSpPr>
        <xdr:cNvPr id="75" name="テキスト ボックス 74"/>
        <xdr:cNvSpPr txBox="1"/>
      </xdr:nvSpPr>
      <xdr:spPr>
        <a:xfrm>
          <a:off x="2527300" y="261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65736</xdr:rowOff>
    </xdr:from>
    <xdr:to>
      <xdr:col>4</xdr:col>
      <xdr:colOff>1117600</xdr:colOff>
      <xdr:row>36</xdr:row>
      <xdr:rowOff>149751</xdr:rowOff>
    </xdr:to>
    <xdr:cxnSp macro="">
      <xdr:nvCxnSpPr>
        <xdr:cNvPr id="110" name="直線コネクタ 109"/>
        <xdr:cNvCxnSpPr/>
      </xdr:nvCxnSpPr>
      <xdr:spPr bwMode="auto">
        <a:xfrm>
          <a:off x="5003800" y="7018986"/>
          <a:ext cx="647700" cy="8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335907</xdr:rowOff>
    </xdr:from>
    <xdr:to>
      <xdr:col>4</xdr:col>
      <xdr:colOff>469900</xdr:colOff>
      <xdr:row>36</xdr:row>
      <xdr:rowOff>65736</xdr:rowOff>
    </xdr:to>
    <xdr:cxnSp macro="">
      <xdr:nvCxnSpPr>
        <xdr:cNvPr id="113" name="直線コネクタ 112"/>
        <xdr:cNvCxnSpPr/>
      </xdr:nvCxnSpPr>
      <xdr:spPr bwMode="auto">
        <a:xfrm>
          <a:off x="4305300" y="6946257"/>
          <a:ext cx="698500" cy="7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229119</xdr:rowOff>
    </xdr:from>
    <xdr:to>
      <xdr:col>3</xdr:col>
      <xdr:colOff>904875</xdr:colOff>
      <xdr:row>35</xdr:row>
      <xdr:rowOff>335907</xdr:rowOff>
    </xdr:to>
    <xdr:cxnSp macro="">
      <xdr:nvCxnSpPr>
        <xdr:cNvPr id="116" name="直線コネクタ 115"/>
        <xdr:cNvCxnSpPr/>
      </xdr:nvCxnSpPr>
      <xdr:spPr bwMode="auto">
        <a:xfrm>
          <a:off x="3606800" y="6839469"/>
          <a:ext cx="698500" cy="10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229119</xdr:rowOff>
    </xdr:from>
    <xdr:to>
      <xdr:col>3</xdr:col>
      <xdr:colOff>206375</xdr:colOff>
      <xdr:row>35</xdr:row>
      <xdr:rowOff>264552</xdr:rowOff>
    </xdr:to>
    <xdr:cxnSp macro="">
      <xdr:nvCxnSpPr>
        <xdr:cNvPr id="119" name="直線コネクタ 118"/>
        <xdr:cNvCxnSpPr/>
      </xdr:nvCxnSpPr>
      <xdr:spPr bwMode="auto">
        <a:xfrm flipV="1">
          <a:off x="2908300" y="6839469"/>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292226</xdr:rowOff>
    </xdr:from>
    <xdr:ext cx="762000" cy="259045"/>
    <xdr:sp macro="" textlink="">
      <xdr:nvSpPr>
        <xdr:cNvPr id="121" name="テキスト ボックス 120"/>
        <xdr:cNvSpPr txBox="1"/>
      </xdr:nvSpPr>
      <xdr:spPr>
        <a:xfrm>
          <a:off x="32258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98951</xdr:rowOff>
    </xdr:from>
    <xdr:to>
      <xdr:col>5</xdr:col>
      <xdr:colOff>34925</xdr:colOff>
      <xdr:row>37</xdr:row>
      <xdr:rowOff>29101</xdr:rowOff>
    </xdr:to>
    <xdr:sp macro="" textlink="">
      <xdr:nvSpPr>
        <xdr:cNvPr id="129" name="円/楕円 128"/>
        <xdr:cNvSpPr/>
      </xdr:nvSpPr>
      <xdr:spPr bwMode="auto">
        <a:xfrm>
          <a:off x="5600700" y="705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71028</xdr:rowOff>
    </xdr:from>
    <xdr:ext cx="762000" cy="259045"/>
    <xdr:sp macro="" textlink="">
      <xdr:nvSpPr>
        <xdr:cNvPr id="130" name="人口1人当たり決算額の推移該当値テキスト445"/>
        <xdr:cNvSpPr txBox="1"/>
      </xdr:nvSpPr>
      <xdr:spPr>
        <a:xfrm>
          <a:off x="5740400" y="70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14936</xdr:rowOff>
    </xdr:from>
    <xdr:to>
      <xdr:col>4</xdr:col>
      <xdr:colOff>520700</xdr:colOff>
      <xdr:row>36</xdr:row>
      <xdr:rowOff>116536</xdr:rowOff>
    </xdr:to>
    <xdr:sp macro="" textlink="">
      <xdr:nvSpPr>
        <xdr:cNvPr id="131" name="円/楕円 130"/>
        <xdr:cNvSpPr/>
      </xdr:nvSpPr>
      <xdr:spPr bwMode="auto">
        <a:xfrm>
          <a:off x="4953000" y="696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101313</xdr:rowOff>
    </xdr:from>
    <xdr:ext cx="736600" cy="259045"/>
    <xdr:sp macro="" textlink="">
      <xdr:nvSpPr>
        <xdr:cNvPr id="132" name="テキスト ボックス 131"/>
        <xdr:cNvSpPr txBox="1"/>
      </xdr:nvSpPr>
      <xdr:spPr>
        <a:xfrm>
          <a:off x="4622800" y="7054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285107</xdr:rowOff>
    </xdr:from>
    <xdr:to>
      <xdr:col>3</xdr:col>
      <xdr:colOff>955675</xdr:colOff>
      <xdr:row>36</xdr:row>
      <xdr:rowOff>43807</xdr:rowOff>
    </xdr:to>
    <xdr:sp macro="" textlink="">
      <xdr:nvSpPr>
        <xdr:cNvPr id="133" name="円/楕円 132"/>
        <xdr:cNvSpPr/>
      </xdr:nvSpPr>
      <xdr:spPr bwMode="auto">
        <a:xfrm>
          <a:off x="4254500" y="689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28584</xdr:rowOff>
    </xdr:from>
    <xdr:ext cx="762000" cy="259045"/>
    <xdr:sp macro="" textlink="">
      <xdr:nvSpPr>
        <xdr:cNvPr id="134" name="テキスト ボックス 133"/>
        <xdr:cNvSpPr txBox="1"/>
      </xdr:nvSpPr>
      <xdr:spPr>
        <a:xfrm>
          <a:off x="3924300" y="69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178319</xdr:rowOff>
    </xdr:from>
    <xdr:to>
      <xdr:col>3</xdr:col>
      <xdr:colOff>257175</xdr:colOff>
      <xdr:row>35</xdr:row>
      <xdr:rowOff>279919</xdr:rowOff>
    </xdr:to>
    <xdr:sp macro="" textlink="">
      <xdr:nvSpPr>
        <xdr:cNvPr id="135" name="円/楕円 134"/>
        <xdr:cNvSpPr/>
      </xdr:nvSpPr>
      <xdr:spPr bwMode="auto">
        <a:xfrm>
          <a:off x="3556000" y="678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290096</xdr:rowOff>
    </xdr:from>
    <xdr:ext cx="762000" cy="259045"/>
    <xdr:sp macro="" textlink="">
      <xdr:nvSpPr>
        <xdr:cNvPr id="136" name="テキスト ボックス 135"/>
        <xdr:cNvSpPr txBox="1"/>
      </xdr:nvSpPr>
      <xdr:spPr>
        <a:xfrm>
          <a:off x="3225800" y="65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213752</xdr:rowOff>
    </xdr:from>
    <xdr:to>
      <xdr:col>2</xdr:col>
      <xdr:colOff>692150</xdr:colOff>
      <xdr:row>35</xdr:row>
      <xdr:rowOff>315352</xdr:rowOff>
    </xdr:to>
    <xdr:sp macro="" textlink="">
      <xdr:nvSpPr>
        <xdr:cNvPr id="137" name="円/楕円 136"/>
        <xdr:cNvSpPr/>
      </xdr:nvSpPr>
      <xdr:spPr bwMode="auto">
        <a:xfrm>
          <a:off x="2857500" y="682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300129</xdr:rowOff>
    </xdr:from>
    <xdr:ext cx="762000" cy="259045"/>
    <xdr:sp macro="" textlink="">
      <xdr:nvSpPr>
        <xdr:cNvPr id="138" name="テキスト ボックス 137"/>
        <xdr:cNvSpPr txBox="1"/>
      </xdr:nvSpPr>
      <xdr:spPr>
        <a:xfrm>
          <a:off x="2527300" y="691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群馬県南牧村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2,025
2,021
118.83
2,305,170
2,061,642
157,788
1,518,687
1,732,134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51124</xdr:rowOff>
    </xdr:from>
    <xdr:to>
      <xdr:col>6</xdr:col>
      <xdr:colOff>511175</xdr:colOff>
      <xdr:row>37</xdr:row>
      <xdr:rowOff>52169</xdr:rowOff>
    </xdr:to>
    <xdr:cxnSp macro="">
      <xdr:nvCxnSpPr>
        <xdr:cNvPr id="63" name="直線コネクタ 62"/>
        <xdr:cNvCxnSpPr/>
      </xdr:nvCxnSpPr>
      <xdr:spPr>
        <a:xfrm flipV="1">
          <a:off x="3797300" y="6394774"/>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52169</xdr:rowOff>
    </xdr:from>
    <xdr:to>
      <xdr:col>5</xdr:col>
      <xdr:colOff>358775</xdr:colOff>
      <xdr:row>37</xdr:row>
      <xdr:rowOff>67770</xdr:rowOff>
    </xdr:to>
    <xdr:cxnSp macro="">
      <xdr:nvCxnSpPr>
        <xdr:cNvPr id="66" name="直線コネクタ 65"/>
        <xdr:cNvCxnSpPr/>
      </xdr:nvCxnSpPr>
      <xdr:spPr>
        <a:xfrm flipV="1">
          <a:off x="2908300" y="6395819"/>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67770</xdr:rowOff>
    </xdr:from>
    <xdr:to>
      <xdr:col>4</xdr:col>
      <xdr:colOff>155575</xdr:colOff>
      <xdr:row>37</xdr:row>
      <xdr:rowOff>80555</xdr:rowOff>
    </xdr:to>
    <xdr:cxnSp macro="">
      <xdr:nvCxnSpPr>
        <xdr:cNvPr id="69" name="直線コネクタ 68"/>
        <xdr:cNvCxnSpPr/>
      </xdr:nvCxnSpPr>
      <xdr:spPr>
        <a:xfrm flipV="1">
          <a:off x="2019300" y="6411420"/>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80555</xdr:rowOff>
    </xdr:from>
    <xdr:to>
      <xdr:col>2</xdr:col>
      <xdr:colOff>638175</xdr:colOff>
      <xdr:row>37</xdr:row>
      <xdr:rowOff>94999</xdr:rowOff>
    </xdr:to>
    <xdr:cxnSp macro="">
      <xdr:nvCxnSpPr>
        <xdr:cNvPr id="72" name="直線コネクタ 71"/>
        <xdr:cNvCxnSpPr/>
      </xdr:nvCxnSpPr>
      <xdr:spPr>
        <a:xfrm flipV="1">
          <a:off x="1130300" y="6424205"/>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324</xdr:rowOff>
    </xdr:from>
    <xdr:to>
      <xdr:col>6</xdr:col>
      <xdr:colOff>561975</xdr:colOff>
      <xdr:row>37</xdr:row>
      <xdr:rowOff>101924</xdr:rowOff>
    </xdr:to>
    <xdr:sp macro="" textlink="">
      <xdr:nvSpPr>
        <xdr:cNvPr id="82" name="円/楕円 81"/>
        <xdr:cNvSpPr/>
      </xdr:nvSpPr>
      <xdr:spPr>
        <a:xfrm>
          <a:off x="4584700" y="63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23201</xdr:rowOff>
    </xdr:from>
    <xdr:ext cx="599010" cy="259045"/>
    <xdr:sp macro="" textlink="">
      <xdr:nvSpPr>
        <xdr:cNvPr id="83" name="人件費該当値テキスト"/>
        <xdr:cNvSpPr txBox="1"/>
      </xdr:nvSpPr>
      <xdr:spPr>
        <a:xfrm>
          <a:off x="4686300" y="619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1369</xdr:rowOff>
    </xdr:from>
    <xdr:to>
      <xdr:col>5</xdr:col>
      <xdr:colOff>409575</xdr:colOff>
      <xdr:row>37</xdr:row>
      <xdr:rowOff>102969</xdr:rowOff>
    </xdr:to>
    <xdr:sp macro="" textlink="">
      <xdr:nvSpPr>
        <xdr:cNvPr id="84" name="円/楕円 83"/>
        <xdr:cNvSpPr/>
      </xdr:nvSpPr>
      <xdr:spPr>
        <a:xfrm>
          <a:off x="3746500" y="63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119496</xdr:rowOff>
    </xdr:from>
    <xdr:ext cx="599010" cy="259045"/>
    <xdr:sp macro="" textlink="">
      <xdr:nvSpPr>
        <xdr:cNvPr id="85" name="テキスト ボックス 84"/>
        <xdr:cNvSpPr txBox="1"/>
      </xdr:nvSpPr>
      <xdr:spPr>
        <a:xfrm>
          <a:off x="3497794" y="612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16970</xdr:rowOff>
    </xdr:from>
    <xdr:to>
      <xdr:col>4</xdr:col>
      <xdr:colOff>206375</xdr:colOff>
      <xdr:row>37</xdr:row>
      <xdr:rowOff>118570</xdr:rowOff>
    </xdr:to>
    <xdr:sp macro="" textlink="">
      <xdr:nvSpPr>
        <xdr:cNvPr id="86" name="円/楕円 85"/>
        <xdr:cNvSpPr/>
      </xdr:nvSpPr>
      <xdr:spPr>
        <a:xfrm>
          <a:off x="2857500" y="63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135097</xdr:rowOff>
    </xdr:from>
    <xdr:ext cx="599010" cy="259045"/>
    <xdr:sp macro="" textlink="">
      <xdr:nvSpPr>
        <xdr:cNvPr id="87" name="テキスト ボックス 86"/>
        <xdr:cNvSpPr txBox="1"/>
      </xdr:nvSpPr>
      <xdr:spPr>
        <a:xfrm>
          <a:off x="2608794" y="613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29755</xdr:rowOff>
    </xdr:from>
    <xdr:to>
      <xdr:col>3</xdr:col>
      <xdr:colOff>3175</xdr:colOff>
      <xdr:row>37</xdr:row>
      <xdr:rowOff>131355</xdr:rowOff>
    </xdr:to>
    <xdr:sp macro="" textlink="">
      <xdr:nvSpPr>
        <xdr:cNvPr id="88" name="円/楕円 87"/>
        <xdr:cNvSpPr/>
      </xdr:nvSpPr>
      <xdr:spPr>
        <a:xfrm>
          <a:off x="1968500" y="63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147882</xdr:rowOff>
    </xdr:from>
    <xdr:ext cx="599010" cy="259045"/>
    <xdr:sp macro="" textlink="">
      <xdr:nvSpPr>
        <xdr:cNvPr id="89" name="テキスト ボックス 88"/>
        <xdr:cNvSpPr txBox="1"/>
      </xdr:nvSpPr>
      <xdr:spPr>
        <a:xfrm>
          <a:off x="1719794" y="614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44199</xdr:rowOff>
    </xdr:from>
    <xdr:to>
      <xdr:col>1</xdr:col>
      <xdr:colOff>485775</xdr:colOff>
      <xdr:row>37</xdr:row>
      <xdr:rowOff>145799</xdr:rowOff>
    </xdr:to>
    <xdr:sp macro="" textlink="">
      <xdr:nvSpPr>
        <xdr:cNvPr id="90" name="円/楕円 89"/>
        <xdr:cNvSpPr/>
      </xdr:nvSpPr>
      <xdr:spPr>
        <a:xfrm>
          <a:off x="1079500" y="63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162326</xdr:rowOff>
    </xdr:from>
    <xdr:ext cx="599010" cy="259045"/>
    <xdr:sp macro="" textlink="">
      <xdr:nvSpPr>
        <xdr:cNvPr id="91" name="テキスト ボックス 90"/>
        <xdr:cNvSpPr txBox="1"/>
      </xdr:nvSpPr>
      <xdr:spPr>
        <a:xfrm>
          <a:off x="830794" y="616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67472</xdr:rowOff>
    </xdr:from>
    <xdr:to>
      <xdr:col>6</xdr:col>
      <xdr:colOff>511175</xdr:colOff>
      <xdr:row>58</xdr:row>
      <xdr:rowOff>103176</xdr:rowOff>
    </xdr:to>
    <xdr:cxnSp macro="">
      <xdr:nvCxnSpPr>
        <xdr:cNvPr id="122" name="直線コネクタ 121"/>
        <xdr:cNvCxnSpPr/>
      </xdr:nvCxnSpPr>
      <xdr:spPr>
        <a:xfrm flipV="1">
          <a:off x="3797300" y="10011572"/>
          <a:ext cx="8382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103176</xdr:rowOff>
    </xdr:from>
    <xdr:to>
      <xdr:col>5</xdr:col>
      <xdr:colOff>358775</xdr:colOff>
      <xdr:row>58</xdr:row>
      <xdr:rowOff>116864</xdr:rowOff>
    </xdr:to>
    <xdr:cxnSp macro="">
      <xdr:nvCxnSpPr>
        <xdr:cNvPr id="125" name="直線コネクタ 124"/>
        <xdr:cNvCxnSpPr/>
      </xdr:nvCxnSpPr>
      <xdr:spPr>
        <a:xfrm flipV="1">
          <a:off x="2908300" y="10047276"/>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108116</xdr:rowOff>
    </xdr:from>
    <xdr:to>
      <xdr:col>4</xdr:col>
      <xdr:colOff>155575</xdr:colOff>
      <xdr:row>58</xdr:row>
      <xdr:rowOff>116864</xdr:rowOff>
    </xdr:to>
    <xdr:cxnSp macro="">
      <xdr:nvCxnSpPr>
        <xdr:cNvPr id="128" name="直線コネクタ 127"/>
        <xdr:cNvCxnSpPr/>
      </xdr:nvCxnSpPr>
      <xdr:spPr>
        <a:xfrm>
          <a:off x="2019300" y="10052216"/>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108116</xdr:rowOff>
    </xdr:from>
    <xdr:to>
      <xdr:col>2</xdr:col>
      <xdr:colOff>638175</xdr:colOff>
      <xdr:row>58</xdr:row>
      <xdr:rowOff>126020</xdr:rowOff>
    </xdr:to>
    <xdr:cxnSp macro="">
      <xdr:nvCxnSpPr>
        <xdr:cNvPr id="131" name="直線コネクタ 130"/>
        <xdr:cNvCxnSpPr/>
      </xdr:nvCxnSpPr>
      <xdr:spPr>
        <a:xfrm flipV="1">
          <a:off x="1130300" y="1005221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16672</xdr:rowOff>
    </xdr:from>
    <xdr:to>
      <xdr:col>6</xdr:col>
      <xdr:colOff>561975</xdr:colOff>
      <xdr:row>58</xdr:row>
      <xdr:rowOff>118272</xdr:rowOff>
    </xdr:to>
    <xdr:sp macro="" textlink="">
      <xdr:nvSpPr>
        <xdr:cNvPr id="141" name="円/楕円 140"/>
        <xdr:cNvSpPr/>
      </xdr:nvSpPr>
      <xdr:spPr>
        <a:xfrm>
          <a:off x="4584700" y="99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103049</xdr:rowOff>
    </xdr:from>
    <xdr:ext cx="599010" cy="259045"/>
    <xdr:sp macro="" textlink="">
      <xdr:nvSpPr>
        <xdr:cNvPr id="142" name="物件費該当値テキスト"/>
        <xdr:cNvSpPr txBox="1"/>
      </xdr:nvSpPr>
      <xdr:spPr>
        <a:xfrm>
          <a:off x="4686300" y="987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52376</xdr:rowOff>
    </xdr:from>
    <xdr:to>
      <xdr:col>5</xdr:col>
      <xdr:colOff>409575</xdr:colOff>
      <xdr:row>58</xdr:row>
      <xdr:rowOff>153976</xdr:rowOff>
    </xdr:to>
    <xdr:sp macro="" textlink="">
      <xdr:nvSpPr>
        <xdr:cNvPr id="143" name="円/楕円 142"/>
        <xdr:cNvSpPr/>
      </xdr:nvSpPr>
      <xdr:spPr>
        <a:xfrm>
          <a:off x="37465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145103</xdr:rowOff>
    </xdr:from>
    <xdr:ext cx="599010" cy="259045"/>
    <xdr:sp macro="" textlink="">
      <xdr:nvSpPr>
        <xdr:cNvPr id="144" name="テキスト ボックス 143"/>
        <xdr:cNvSpPr txBox="1"/>
      </xdr:nvSpPr>
      <xdr:spPr>
        <a:xfrm>
          <a:off x="3497794" y="1008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66064</xdr:rowOff>
    </xdr:from>
    <xdr:to>
      <xdr:col>4</xdr:col>
      <xdr:colOff>206375</xdr:colOff>
      <xdr:row>58</xdr:row>
      <xdr:rowOff>167664</xdr:rowOff>
    </xdr:to>
    <xdr:sp macro="" textlink="">
      <xdr:nvSpPr>
        <xdr:cNvPr id="145" name="円/楕円 144"/>
        <xdr:cNvSpPr/>
      </xdr:nvSpPr>
      <xdr:spPr>
        <a:xfrm>
          <a:off x="2857500" y="100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158791</xdr:rowOff>
    </xdr:from>
    <xdr:ext cx="534377" cy="259045"/>
    <xdr:sp macro="" textlink="">
      <xdr:nvSpPr>
        <xdr:cNvPr id="146" name="テキスト ボックス 145"/>
        <xdr:cNvSpPr txBox="1"/>
      </xdr:nvSpPr>
      <xdr:spPr>
        <a:xfrm>
          <a:off x="2641111" y="101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57316</xdr:rowOff>
    </xdr:from>
    <xdr:to>
      <xdr:col>3</xdr:col>
      <xdr:colOff>3175</xdr:colOff>
      <xdr:row>58</xdr:row>
      <xdr:rowOff>158916</xdr:rowOff>
    </xdr:to>
    <xdr:sp macro="" textlink="">
      <xdr:nvSpPr>
        <xdr:cNvPr id="147" name="円/楕円 146"/>
        <xdr:cNvSpPr/>
      </xdr:nvSpPr>
      <xdr:spPr>
        <a:xfrm>
          <a:off x="1968500" y="100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150043</xdr:rowOff>
    </xdr:from>
    <xdr:ext cx="534377" cy="259045"/>
    <xdr:sp macro="" textlink="">
      <xdr:nvSpPr>
        <xdr:cNvPr id="148" name="テキスト ボックス 147"/>
        <xdr:cNvSpPr txBox="1"/>
      </xdr:nvSpPr>
      <xdr:spPr>
        <a:xfrm>
          <a:off x="1752111" y="100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75220</xdr:rowOff>
    </xdr:from>
    <xdr:to>
      <xdr:col>1</xdr:col>
      <xdr:colOff>485775</xdr:colOff>
      <xdr:row>59</xdr:row>
      <xdr:rowOff>5370</xdr:rowOff>
    </xdr:to>
    <xdr:sp macro="" textlink="">
      <xdr:nvSpPr>
        <xdr:cNvPr id="149" name="円/楕円 148"/>
        <xdr:cNvSpPr/>
      </xdr:nvSpPr>
      <xdr:spPr>
        <a:xfrm>
          <a:off x="1079500" y="100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167947</xdr:rowOff>
    </xdr:from>
    <xdr:ext cx="534377" cy="259045"/>
    <xdr:sp macro="" textlink="">
      <xdr:nvSpPr>
        <xdr:cNvPr id="150" name="テキスト ボックス 149"/>
        <xdr:cNvSpPr txBox="1"/>
      </xdr:nvSpPr>
      <xdr:spPr>
        <a:xfrm>
          <a:off x="863111" y="101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45841</xdr:rowOff>
    </xdr:from>
    <xdr:to>
      <xdr:col>6</xdr:col>
      <xdr:colOff>511175</xdr:colOff>
      <xdr:row>76</xdr:row>
      <xdr:rowOff>35725</xdr:rowOff>
    </xdr:to>
    <xdr:cxnSp macro="">
      <xdr:nvCxnSpPr>
        <xdr:cNvPr id="179" name="直線コネクタ 178"/>
        <xdr:cNvCxnSpPr/>
      </xdr:nvCxnSpPr>
      <xdr:spPr>
        <a:xfrm flipV="1">
          <a:off x="3797300" y="12904591"/>
          <a:ext cx="838200" cy="1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35725</xdr:rowOff>
    </xdr:from>
    <xdr:to>
      <xdr:col>5</xdr:col>
      <xdr:colOff>358775</xdr:colOff>
      <xdr:row>76</xdr:row>
      <xdr:rowOff>99258</xdr:rowOff>
    </xdr:to>
    <xdr:cxnSp macro="">
      <xdr:nvCxnSpPr>
        <xdr:cNvPr id="182" name="直線コネクタ 181"/>
        <xdr:cNvCxnSpPr/>
      </xdr:nvCxnSpPr>
      <xdr:spPr>
        <a:xfrm flipV="1">
          <a:off x="2908300" y="13065925"/>
          <a:ext cx="889000" cy="6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99258</xdr:rowOff>
    </xdr:from>
    <xdr:to>
      <xdr:col>4</xdr:col>
      <xdr:colOff>155575</xdr:colOff>
      <xdr:row>77</xdr:row>
      <xdr:rowOff>111944</xdr:rowOff>
    </xdr:to>
    <xdr:cxnSp macro="">
      <xdr:nvCxnSpPr>
        <xdr:cNvPr id="185" name="直線コネクタ 184"/>
        <xdr:cNvCxnSpPr/>
      </xdr:nvCxnSpPr>
      <xdr:spPr>
        <a:xfrm flipV="1">
          <a:off x="2019300" y="13129458"/>
          <a:ext cx="889000" cy="18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92514</xdr:rowOff>
    </xdr:from>
    <xdr:to>
      <xdr:col>2</xdr:col>
      <xdr:colOff>638175</xdr:colOff>
      <xdr:row>77</xdr:row>
      <xdr:rowOff>111944</xdr:rowOff>
    </xdr:to>
    <xdr:cxnSp macro="">
      <xdr:nvCxnSpPr>
        <xdr:cNvPr id="188" name="直線コネクタ 187"/>
        <xdr:cNvCxnSpPr/>
      </xdr:nvCxnSpPr>
      <xdr:spPr>
        <a:xfrm>
          <a:off x="1130300" y="13294164"/>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166491</xdr:rowOff>
    </xdr:from>
    <xdr:to>
      <xdr:col>6</xdr:col>
      <xdr:colOff>561975</xdr:colOff>
      <xdr:row>75</xdr:row>
      <xdr:rowOff>96641</xdr:rowOff>
    </xdr:to>
    <xdr:sp macro="" textlink="">
      <xdr:nvSpPr>
        <xdr:cNvPr id="198" name="円/楕円 197"/>
        <xdr:cNvSpPr/>
      </xdr:nvSpPr>
      <xdr:spPr>
        <a:xfrm>
          <a:off x="4584700" y="128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17918</xdr:rowOff>
    </xdr:from>
    <xdr:ext cx="534377" cy="259045"/>
    <xdr:sp macro="" textlink="">
      <xdr:nvSpPr>
        <xdr:cNvPr id="199" name="維持補修費該当値テキスト"/>
        <xdr:cNvSpPr txBox="1"/>
      </xdr:nvSpPr>
      <xdr:spPr>
        <a:xfrm>
          <a:off x="4686300" y="127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156375</xdr:rowOff>
    </xdr:from>
    <xdr:to>
      <xdr:col>5</xdr:col>
      <xdr:colOff>409575</xdr:colOff>
      <xdr:row>76</xdr:row>
      <xdr:rowOff>86525</xdr:rowOff>
    </xdr:to>
    <xdr:sp macro="" textlink="">
      <xdr:nvSpPr>
        <xdr:cNvPr id="200" name="円/楕円 199"/>
        <xdr:cNvSpPr/>
      </xdr:nvSpPr>
      <xdr:spPr>
        <a:xfrm>
          <a:off x="3746500" y="130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103052</xdr:rowOff>
    </xdr:from>
    <xdr:ext cx="534377" cy="259045"/>
    <xdr:sp macro="" textlink="">
      <xdr:nvSpPr>
        <xdr:cNvPr id="201" name="テキスト ボックス 200"/>
        <xdr:cNvSpPr txBox="1"/>
      </xdr:nvSpPr>
      <xdr:spPr>
        <a:xfrm>
          <a:off x="3530111" y="127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48458</xdr:rowOff>
    </xdr:from>
    <xdr:to>
      <xdr:col>4</xdr:col>
      <xdr:colOff>206375</xdr:colOff>
      <xdr:row>76</xdr:row>
      <xdr:rowOff>150058</xdr:rowOff>
    </xdr:to>
    <xdr:sp macro="" textlink="">
      <xdr:nvSpPr>
        <xdr:cNvPr id="202" name="円/楕円 201"/>
        <xdr:cNvSpPr/>
      </xdr:nvSpPr>
      <xdr:spPr>
        <a:xfrm>
          <a:off x="2857500" y="130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166584</xdr:rowOff>
    </xdr:from>
    <xdr:ext cx="534377" cy="259045"/>
    <xdr:sp macro="" textlink="">
      <xdr:nvSpPr>
        <xdr:cNvPr id="203" name="テキスト ボックス 202"/>
        <xdr:cNvSpPr txBox="1"/>
      </xdr:nvSpPr>
      <xdr:spPr>
        <a:xfrm>
          <a:off x="2641111" y="128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61144</xdr:rowOff>
    </xdr:from>
    <xdr:to>
      <xdr:col>3</xdr:col>
      <xdr:colOff>3175</xdr:colOff>
      <xdr:row>77</xdr:row>
      <xdr:rowOff>162744</xdr:rowOff>
    </xdr:to>
    <xdr:sp macro="" textlink="">
      <xdr:nvSpPr>
        <xdr:cNvPr id="204" name="円/楕円 203"/>
        <xdr:cNvSpPr/>
      </xdr:nvSpPr>
      <xdr:spPr>
        <a:xfrm>
          <a:off x="1968500" y="132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153871</xdr:rowOff>
    </xdr:from>
    <xdr:ext cx="534377" cy="259045"/>
    <xdr:sp macro="" textlink="">
      <xdr:nvSpPr>
        <xdr:cNvPr id="205" name="テキスト ボックス 204"/>
        <xdr:cNvSpPr txBox="1"/>
      </xdr:nvSpPr>
      <xdr:spPr>
        <a:xfrm>
          <a:off x="1752111" y="133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41714</xdr:rowOff>
    </xdr:from>
    <xdr:to>
      <xdr:col>1</xdr:col>
      <xdr:colOff>485775</xdr:colOff>
      <xdr:row>77</xdr:row>
      <xdr:rowOff>143314</xdr:rowOff>
    </xdr:to>
    <xdr:sp macro="" textlink="">
      <xdr:nvSpPr>
        <xdr:cNvPr id="206" name="円/楕円 205"/>
        <xdr:cNvSpPr/>
      </xdr:nvSpPr>
      <xdr:spPr>
        <a:xfrm>
          <a:off x="1079500" y="132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134441</xdr:rowOff>
    </xdr:from>
    <xdr:ext cx="534377" cy="259045"/>
    <xdr:sp macro="" textlink="">
      <xdr:nvSpPr>
        <xdr:cNvPr id="207" name="テキスト ボックス 206"/>
        <xdr:cNvSpPr txBox="1"/>
      </xdr:nvSpPr>
      <xdr:spPr>
        <a:xfrm>
          <a:off x="863111" y="133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152260</xdr:rowOff>
    </xdr:from>
    <xdr:to>
      <xdr:col>6</xdr:col>
      <xdr:colOff>511175</xdr:colOff>
      <xdr:row>96</xdr:row>
      <xdr:rowOff>94259</xdr:rowOff>
    </xdr:to>
    <xdr:cxnSp macro="">
      <xdr:nvCxnSpPr>
        <xdr:cNvPr id="237" name="直線コネクタ 236"/>
        <xdr:cNvCxnSpPr/>
      </xdr:nvCxnSpPr>
      <xdr:spPr>
        <a:xfrm flipV="1">
          <a:off x="3797300" y="16440010"/>
          <a:ext cx="8382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78372</xdr:rowOff>
    </xdr:from>
    <xdr:to>
      <xdr:col>5</xdr:col>
      <xdr:colOff>358775</xdr:colOff>
      <xdr:row>96</xdr:row>
      <xdr:rowOff>94259</xdr:rowOff>
    </xdr:to>
    <xdr:cxnSp macro="">
      <xdr:nvCxnSpPr>
        <xdr:cNvPr id="240" name="直線コネクタ 239"/>
        <xdr:cNvCxnSpPr/>
      </xdr:nvCxnSpPr>
      <xdr:spPr>
        <a:xfrm>
          <a:off x="2908300" y="1653757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78372</xdr:rowOff>
    </xdr:from>
    <xdr:to>
      <xdr:col>4</xdr:col>
      <xdr:colOff>155575</xdr:colOff>
      <xdr:row>98</xdr:row>
      <xdr:rowOff>36830</xdr:rowOff>
    </xdr:to>
    <xdr:cxnSp macro="">
      <xdr:nvCxnSpPr>
        <xdr:cNvPr id="243" name="直線コネクタ 242"/>
        <xdr:cNvCxnSpPr/>
      </xdr:nvCxnSpPr>
      <xdr:spPr>
        <a:xfrm flipV="1">
          <a:off x="2019300" y="16537572"/>
          <a:ext cx="889000" cy="3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141800</xdr:rowOff>
    </xdr:from>
    <xdr:ext cx="534377" cy="259045"/>
    <xdr:sp macro="" textlink="">
      <xdr:nvSpPr>
        <xdr:cNvPr id="245" name="テキスト ボックス 244"/>
        <xdr:cNvSpPr txBox="1"/>
      </xdr:nvSpPr>
      <xdr:spPr>
        <a:xfrm>
          <a:off x="2641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61277</xdr:rowOff>
    </xdr:from>
    <xdr:to>
      <xdr:col>2</xdr:col>
      <xdr:colOff>638175</xdr:colOff>
      <xdr:row>98</xdr:row>
      <xdr:rowOff>36830</xdr:rowOff>
    </xdr:to>
    <xdr:cxnSp macro="">
      <xdr:nvCxnSpPr>
        <xdr:cNvPr id="246" name="直線コネクタ 245"/>
        <xdr:cNvCxnSpPr/>
      </xdr:nvCxnSpPr>
      <xdr:spPr>
        <a:xfrm>
          <a:off x="1130300" y="16691927"/>
          <a:ext cx="889000" cy="14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101460</xdr:rowOff>
    </xdr:from>
    <xdr:to>
      <xdr:col>6</xdr:col>
      <xdr:colOff>561975</xdr:colOff>
      <xdr:row>96</xdr:row>
      <xdr:rowOff>31610</xdr:rowOff>
    </xdr:to>
    <xdr:sp macro="" textlink="">
      <xdr:nvSpPr>
        <xdr:cNvPr id="256" name="円/楕円 255"/>
        <xdr:cNvSpPr/>
      </xdr:nvSpPr>
      <xdr:spPr>
        <a:xfrm>
          <a:off x="45847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124337</xdr:rowOff>
    </xdr:from>
    <xdr:ext cx="534377" cy="259045"/>
    <xdr:sp macro="" textlink="">
      <xdr:nvSpPr>
        <xdr:cNvPr id="257" name="扶助費該当値テキスト"/>
        <xdr:cNvSpPr txBox="1"/>
      </xdr:nvSpPr>
      <xdr:spPr>
        <a:xfrm>
          <a:off x="4686300"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43459</xdr:rowOff>
    </xdr:from>
    <xdr:to>
      <xdr:col>5</xdr:col>
      <xdr:colOff>409575</xdr:colOff>
      <xdr:row>96</xdr:row>
      <xdr:rowOff>145059</xdr:rowOff>
    </xdr:to>
    <xdr:sp macro="" textlink="">
      <xdr:nvSpPr>
        <xdr:cNvPr id="258" name="円/楕円 257"/>
        <xdr:cNvSpPr/>
      </xdr:nvSpPr>
      <xdr:spPr>
        <a:xfrm>
          <a:off x="3746500" y="16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161586</xdr:rowOff>
    </xdr:from>
    <xdr:ext cx="534377" cy="259045"/>
    <xdr:sp macro="" textlink="">
      <xdr:nvSpPr>
        <xdr:cNvPr id="259" name="テキスト ボックス 258"/>
        <xdr:cNvSpPr txBox="1"/>
      </xdr:nvSpPr>
      <xdr:spPr>
        <a:xfrm>
          <a:off x="3530111" y="1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27572</xdr:rowOff>
    </xdr:from>
    <xdr:to>
      <xdr:col>4</xdr:col>
      <xdr:colOff>206375</xdr:colOff>
      <xdr:row>96</xdr:row>
      <xdr:rowOff>129172</xdr:rowOff>
    </xdr:to>
    <xdr:sp macro="" textlink="">
      <xdr:nvSpPr>
        <xdr:cNvPr id="260" name="円/楕円 259"/>
        <xdr:cNvSpPr/>
      </xdr:nvSpPr>
      <xdr:spPr>
        <a:xfrm>
          <a:off x="2857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145699</xdr:rowOff>
    </xdr:from>
    <xdr:ext cx="534377" cy="259045"/>
    <xdr:sp macro="" textlink="">
      <xdr:nvSpPr>
        <xdr:cNvPr id="261" name="テキスト ボックス 260"/>
        <xdr:cNvSpPr txBox="1"/>
      </xdr:nvSpPr>
      <xdr:spPr>
        <a:xfrm>
          <a:off x="2641111" y="1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157480</xdr:rowOff>
    </xdr:from>
    <xdr:to>
      <xdr:col>3</xdr:col>
      <xdr:colOff>3175</xdr:colOff>
      <xdr:row>98</xdr:row>
      <xdr:rowOff>87630</xdr:rowOff>
    </xdr:to>
    <xdr:sp macro="" textlink="">
      <xdr:nvSpPr>
        <xdr:cNvPr id="262" name="円/楕円 261"/>
        <xdr:cNvSpPr/>
      </xdr:nvSpPr>
      <xdr:spPr>
        <a:xfrm>
          <a:off x="1968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78757</xdr:rowOff>
    </xdr:from>
    <xdr:ext cx="534377" cy="259045"/>
    <xdr:sp macro="" textlink="">
      <xdr:nvSpPr>
        <xdr:cNvPr id="263" name="テキスト ボックス 262"/>
        <xdr:cNvSpPr txBox="1"/>
      </xdr:nvSpPr>
      <xdr:spPr>
        <a:xfrm>
          <a:off x="1752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10477</xdr:rowOff>
    </xdr:from>
    <xdr:to>
      <xdr:col>1</xdr:col>
      <xdr:colOff>485775</xdr:colOff>
      <xdr:row>97</xdr:row>
      <xdr:rowOff>112077</xdr:rowOff>
    </xdr:to>
    <xdr:sp macro="" textlink="">
      <xdr:nvSpPr>
        <xdr:cNvPr id="264" name="円/楕円 263"/>
        <xdr:cNvSpPr/>
      </xdr:nvSpPr>
      <xdr:spPr>
        <a:xfrm>
          <a:off x="1079500" y="166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103204</xdr:rowOff>
    </xdr:from>
    <xdr:ext cx="534377" cy="259045"/>
    <xdr:sp macro="" textlink="">
      <xdr:nvSpPr>
        <xdr:cNvPr id="265" name="テキスト ボックス 264"/>
        <xdr:cNvSpPr txBox="1"/>
      </xdr:nvSpPr>
      <xdr:spPr>
        <a:xfrm>
          <a:off x="863111" y="167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39787</xdr:rowOff>
    </xdr:from>
    <xdr:to>
      <xdr:col>15</xdr:col>
      <xdr:colOff>180975</xdr:colOff>
      <xdr:row>36</xdr:row>
      <xdr:rowOff>51891</xdr:rowOff>
    </xdr:to>
    <xdr:cxnSp macro="">
      <xdr:nvCxnSpPr>
        <xdr:cNvPr id="294" name="直線コネクタ 293"/>
        <xdr:cNvCxnSpPr/>
      </xdr:nvCxnSpPr>
      <xdr:spPr>
        <a:xfrm>
          <a:off x="9639300" y="6211987"/>
          <a:ext cx="8382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39787</xdr:rowOff>
    </xdr:from>
    <xdr:to>
      <xdr:col>14</xdr:col>
      <xdr:colOff>28575</xdr:colOff>
      <xdr:row>36</xdr:row>
      <xdr:rowOff>88840</xdr:rowOff>
    </xdr:to>
    <xdr:cxnSp macro="">
      <xdr:nvCxnSpPr>
        <xdr:cNvPr id="297" name="直線コネクタ 296"/>
        <xdr:cNvCxnSpPr/>
      </xdr:nvCxnSpPr>
      <xdr:spPr>
        <a:xfrm flipV="1">
          <a:off x="8750300" y="6211987"/>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83769</xdr:rowOff>
    </xdr:from>
    <xdr:to>
      <xdr:col>12</xdr:col>
      <xdr:colOff>511175</xdr:colOff>
      <xdr:row>36</xdr:row>
      <xdr:rowOff>88840</xdr:rowOff>
    </xdr:to>
    <xdr:cxnSp macro="">
      <xdr:nvCxnSpPr>
        <xdr:cNvPr id="300" name="直線コネクタ 299"/>
        <xdr:cNvCxnSpPr/>
      </xdr:nvCxnSpPr>
      <xdr:spPr>
        <a:xfrm>
          <a:off x="7861300" y="625596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83769</xdr:rowOff>
    </xdr:from>
    <xdr:to>
      <xdr:col>11</xdr:col>
      <xdr:colOff>307975</xdr:colOff>
      <xdr:row>37</xdr:row>
      <xdr:rowOff>25232</xdr:rowOff>
    </xdr:to>
    <xdr:cxnSp macro="">
      <xdr:nvCxnSpPr>
        <xdr:cNvPr id="303" name="直線コネクタ 302"/>
        <xdr:cNvCxnSpPr/>
      </xdr:nvCxnSpPr>
      <xdr:spPr>
        <a:xfrm flipV="1">
          <a:off x="6972300" y="6255969"/>
          <a:ext cx="889000" cy="1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166974</xdr:rowOff>
    </xdr:from>
    <xdr:ext cx="599010" cy="259045"/>
    <xdr:sp macro="" textlink="">
      <xdr:nvSpPr>
        <xdr:cNvPr id="305" name="テキスト ボックス 304"/>
        <xdr:cNvSpPr txBox="1"/>
      </xdr:nvSpPr>
      <xdr:spPr>
        <a:xfrm>
          <a:off x="7561794" y="63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1091</xdr:rowOff>
    </xdr:from>
    <xdr:to>
      <xdr:col>15</xdr:col>
      <xdr:colOff>231775</xdr:colOff>
      <xdr:row>36</xdr:row>
      <xdr:rowOff>102691</xdr:rowOff>
    </xdr:to>
    <xdr:sp macro="" textlink="">
      <xdr:nvSpPr>
        <xdr:cNvPr id="313" name="円/楕円 312"/>
        <xdr:cNvSpPr/>
      </xdr:nvSpPr>
      <xdr:spPr>
        <a:xfrm>
          <a:off x="10426700" y="61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23968</xdr:rowOff>
    </xdr:from>
    <xdr:ext cx="599010" cy="259045"/>
    <xdr:sp macro="" textlink="">
      <xdr:nvSpPr>
        <xdr:cNvPr id="314" name="補助費等該当値テキスト"/>
        <xdr:cNvSpPr txBox="1"/>
      </xdr:nvSpPr>
      <xdr:spPr>
        <a:xfrm>
          <a:off x="10528300" y="602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160437</xdr:rowOff>
    </xdr:from>
    <xdr:to>
      <xdr:col>14</xdr:col>
      <xdr:colOff>79375</xdr:colOff>
      <xdr:row>36</xdr:row>
      <xdr:rowOff>90587</xdr:rowOff>
    </xdr:to>
    <xdr:sp macro="" textlink="">
      <xdr:nvSpPr>
        <xdr:cNvPr id="315" name="円/楕円 314"/>
        <xdr:cNvSpPr/>
      </xdr:nvSpPr>
      <xdr:spPr>
        <a:xfrm>
          <a:off x="9588500" y="61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107114</xdr:rowOff>
    </xdr:from>
    <xdr:ext cx="599010" cy="259045"/>
    <xdr:sp macro="" textlink="">
      <xdr:nvSpPr>
        <xdr:cNvPr id="316" name="テキスト ボックス 315"/>
        <xdr:cNvSpPr txBox="1"/>
      </xdr:nvSpPr>
      <xdr:spPr>
        <a:xfrm>
          <a:off x="9339794" y="593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136,224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38040</xdr:rowOff>
    </xdr:from>
    <xdr:to>
      <xdr:col>12</xdr:col>
      <xdr:colOff>561975</xdr:colOff>
      <xdr:row>36</xdr:row>
      <xdr:rowOff>139640</xdr:rowOff>
    </xdr:to>
    <xdr:sp macro="" textlink="">
      <xdr:nvSpPr>
        <xdr:cNvPr id="317" name="円/楕円 316"/>
        <xdr:cNvSpPr/>
      </xdr:nvSpPr>
      <xdr:spPr>
        <a:xfrm>
          <a:off x="8699500" y="62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130767</xdr:rowOff>
    </xdr:from>
    <xdr:ext cx="599010" cy="259045"/>
    <xdr:sp macro="" textlink="">
      <xdr:nvSpPr>
        <xdr:cNvPr id="318" name="テキスト ボックス 317"/>
        <xdr:cNvSpPr txBox="1"/>
      </xdr:nvSpPr>
      <xdr:spPr>
        <a:xfrm>
          <a:off x="8450794" y="630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32969</xdr:rowOff>
    </xdr:from>
    <xdr:to>
      <xdr:col>11</xdr:col>
      <xdr:colOff>358775</xdr:colOff>
      <xdr:row>36</xdr:row>
      <xdr:rowOff>134569</xdr:rowOff>
    </xdr:to>
    <xdr:sp macro="" textlink="">
      <xdr:nvSpPr>
        <xdr:cNvPr id="319" name="円/楕円 318"/>
        <xdr:cNvSpPr/>
      </xdr:nvSpPr>
      <xdr:spPr>
        <a:xfrm>
          <a:off x="7810500" y="62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151096</xdr:rowOff>
    </xdr:from>
    <xdr:ext cx="599010" cy="259045"/>
    <xdr:sp macro="" textlink="">
      <xdr:nvSpPr>
        <xdr:cNvPr id="320" name="テキスト ボックス 319"/>
        <xdr:cNvSpPr txBox="1"/>
      </xdr:nvSpPr>
      <xdr:spPr>
        <a:xfrm>
          <a:off x="7561794" y="59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145882</xdr:rowOff>
    </xdr:from>
    <xdr:to>
      <xdr:col>10</xdr:col>
      <xdr:colOff>155575</xdr:colOff>
      <xdr:row>37</xdr:row>
      <xdr:rowOff>76032</xdr:rowOff>
    </xdr:to>
    <xdr:sp macro="" textlink="">
      <xdr:nvSpPr>
        <xdr:cNvPr id="321" name="円/楕円 320"/>
        <xdr:cNvSpPr/>
      </xdr:nvSpPr>
      <xdr:spPr>
        <a:xfrm>
          <a:off x="6921500" y="63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67159</xdr:rowOff>
    </xdr:from>
    <xdr:ext cx="534377" cy="259045"/>
    <xdr:sp macro="" textlink="">
      <xdr:nvSpPr>
        <xdr:cNvPr id="322" name="テキスト ボックス 321"/>
        <xdr:cNvSpPr txBox="1"/>
      </xdr:nvSpPr>
      <xdr:spPr>
        <a:xfrm>
          <a:off x="6705111" y="64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48726</xdr:rowOff>
    </xdr:from>
    <xdr:to>
      <xdr:col>15</xdr:col>
      <xdr:colOff>180975</xdr:colOff>
      <xdr:row>58</xdr:row>
      <xdr:rowOff>59878</xdr:rowOff>
    </xdr:to>
    <xdr:cxnSp macro="">
      <xdr:nvCxnSpPr>
        <xdr:cNvPr id="349" name="直線コネクタ 348"/>
        <xdr:cNvCxnSpPr/>
      </xdr:nvCxnSpPr>
      <xdr:spPr>
        <a:xfrm>
          <a:off x="9639300" y="9992826"/>
          <a:ext cx="8382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48726</xdr:rowOff>
    </xdr:from>
    <xdr:to>
      <xdr:col>14</xdr:col>
      <xdr:colOff>28575</xdr:colOff>
      <xdr:row>58</xdr:row>
      <xdr:rowOff>74209</xdr:rowOff>
    </xdr:to>
    <xdr:cxnSp macro="">
      <xdr:nvCxnSpPr>
        <xdr:cNvPr id="352" name="直線コネクタ 351"/>
        <xdr:cNvCxnSpPr/>
      </xdr:nvCxnSpPr>
      <xdr:spPr>
        <a:xfrm flipV="1">
          <a:off x="8750300" y="9992826"/>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74209</xdr:rowOff>
    </xdr:from>
    <xdr:to>
      <xdr:col>12</xdr:col>
      <xdr:colOff>511175</xdr:colOff>
      <xdr:row>58</xdr:row>
      <xdr:rowOff>87606</xdr:rowOff>
    </xdr:to>
    <xdr:cxnSp macro="">
      <xdr:nvCxnSpPr>
        <xdr:cNvPr id="355" name="直線コネクタ 354"/>
        <xdr:cNvCxnSpPr/>
      </xdr:nvCxnSpPr>
      <xdr:spPr>
        <a:xfrm flipV="1">
          <a:off x="7861300" y="10018309"/>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86113</xdr:rowOff>
    </xdr:from>
    <xdr:to>
      <xdr:col>11</xdr:col>
      <xdr:colOff>307975</xdr:colOff>
      <xdr:row>58</xdr:row>
      <xdr:rowOff>87606</xdr:rowOff>
    </xdr:to>
    <xdr:cxnSp macro="">
      <xdr:nvCxnSpPr>
        <xdr:cNvPr id="358" name="直線コネクタ 357"/>
        <xdr:cNvCxnSpPr/>
      </xdr:nvCxnSpPr>
      <xdr:spPr>
        <a:xfrm>
          <a:off x="6972300" y="10030213"/>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9078</xdr:rowOff>
    </xdr:from>
    <xdr:to>
      <xdr:col>15</xdr:col>
      <xdr:colOff>231775</xdr:colOff>
      <xdr:row>58</xdr:row>
      <xdr:rowOff>110678</xdr:rowOff>
    </xdr:to>
    <xdr:sp macro="" textlink="">
      <xdr:nvSpPr>
        <xdr:cNvPr id="368" name="円/楕円 367"/>
        <xdr:cNvSpPr/>
      </xdr:nvSpPr>
      <xdr:spPr>
        <a:xfrm>
          <a:off x="10426700" y="99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169376</xdr:rowOff>
    </xdr:from>
    <xdr:to>
      <xdr:col>14</xdr:col>
      <xdr:colOff>79375</xdr:colOff>
      <xdr:row>58</xdr:row>
      <xdr:rowOff>99526</xdr:rowOff>
    </xdr:to>
    <xdr:sp macro="" textlink="">
      <xdr:nvSpPr>
        <xdr:cNvPr id="370" name="円/楕円 369"/>
        <xdr:cNvSpPr/>
      </xdr:nvSpPr>
      <xdr:spPr>
        <a:xfrm>
          <a:off x="9588500" y="9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90653</xdr:rowOff>
    </xdr:from>
    <xdr:ext cx="599010" cy="259045"/>
    <xdr:sp macro="" textlink="">
      <xdr:nvSpPr>
        <xdr:cNvPr id="371" name="テキスト ボックス 370"/>
        <xdr:cNvSpPr txBox="1"/>
      </xdr:nvSpPr>
      <xdr:spPr>
        <a:xfrm>
          <a:off x="9339794" y="1003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23409</xdr:rowOff>
    </xdr:from>
    <xdr:to>
      <xdr:col>12</xdr:col>
      <xdr:colOff>561975</xdr:colOff>
      <xdr:row>58</xdr:row>
      <xdr:rowOff>125009</xdr:rowOff>
    </xdr:to>
    <xdr:sp macro="" textlink="">
      <xdr:nvSpPr>
        <xdr:cNvPr id="372" name="円/楕円 371"/>
        <xdr:cNvSpPr/>
      </xdr:nvSpPr>
      <xdr:spPr>
        <a:xfrm>
          <a:off x="8699500" y="99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116136</xdr:rowOff>
    </xdr:from>
    <xdr:ext cx="599010" cy="259045"/>
    <xdr:sp macro="" textlink="">
      <xdr:nvSpPr>
        <xdr:cNvPr id="373" name="テキスト ボックス 372"/>
        <xdr:cNvSpPr txBox="1"/>
      </xdr:nvSpPr>
      <xdr:spPr>
        <a:xfrm>
          <a:off x="8450794" y="1006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36806</xdr:rowOff>
    </xdr:from>
    <xdr:to>
      <xdr:col>11</xdr:col>
      <xdr:colOff>358775</xdr:colOff>
      <xdr:row>58</xdr:row>
      <xdr:rowOff>138406</xdr:rowOff>
    </xdr:to>
    <xdr:sp macro="" textlink="">
      <xdr:nvSpPr>
        <xdr:cNvPr id="374" name="円/楕円 373"/>
        <xdr:cNvSpPr/>
      </xdr:nvSpPr>
      <xdr:spPr>
        <a:xfrm>
          <a:off x="7810500" y="99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129533</xdr:rowOff>
    </xdr:from>
    <xdr:ext cx="599010" cy="259045"/>
    <xdr:sp macro="" textlink="">
      <xdr:nvSpPr>
        <xdr:cNvPr id="375" name="テキスト ボックス 374"/>
        <xdr:cNvSpPr txBox="1"/>
      </xdr:nvSpPr>
      <xdr:spPr>
        <a:xfrm>
          <a:off x="7561794" y="1007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35313</xdr:rowOff>
    </xdr:from>
    <xdr:to>
      <xdr:col>10</xdr:col>
      <xdr:colOff>155575</xdr:colOff>
      <xdr:row>58</xdr:row>
      <xdr:rowOff>136913</xdr:rowOff>
    </xdr:to>
    <xdr:sp macro="" textlink="">
      <xdr:nvSpPr>
        <xdr:cNvPr id="376" name="円/楕円 375"/>
        <xdr:cNvSpPr/>
      </xdr:nvSpPr>
      <xdr:spPr>
        <a:xfrm>
          <a:off x="6921500" y="99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128040</xdr:rowOff>
    </xdr:from>
    <xdr:ext cx="599010" cy="259045"/>
    <xdr:sp macro="" textlink="">
      <xdr:nvSpPr>
        <xdr:cNvPr id="377" name="テキスト ボックス 376"/>
        <xdr:cNvSpPr txBox="1"/>
      </xdr:nvSpPr>
      <xdr:spPr>
        <a:xfrm>
          <a:off x="6672794" y="1007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43450</xdr:rowOff>
    </xdr:from>
    <xdr:to>
      <xdr:col>15</xdr:col>
      <xdr:colOff>180975</xdr:colOff>
      <xdr:row>78</xdr:row>
      <xdr:rowOff>55280</xdr:rowOff>
    </xdr:to>
    <xdr:cxnSp macro="">
      <xdr:nvCxnSpPr>
        <xdr:cNvPr id="406" name="直線コネクタ 405"/>
        <xdr:cNvCxnSpPr/>
      </xdr:nvCxnSpPr>
      <xdr:spPr>
        <a:xfrm>
          <a:off x="9639300" y="13416550"/>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43450</xdr:rowOff>
    </xdr:from>
    <xdr:to>
      <xdr:col>14</xdr:col>
      <xdr:colOff>28575</xdr:colOff>
      <xdr:row>78</xdr:row>
      <xdr:rowOff>156118</xdr:rowOff>
    </xdr:to>
    <xdr:cxnSp macro="">
      <xdr:nvCxnSpPr>
        <xdr:cNvPr id="409" name="直線コネクタ 408"/>
        <xdr:cNvCxnSpPr/>
      </xdr:nvCxnSpPr>
      <xdr:spPr>
        <a:xfrm flipV="1">
          <a:off x="8750300" y="13416550"/>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4480</xdr:rowOff>
    </xdr:from>
    <xdr:to>
      <xdr:col>15</xdr:col>
      <xdr:colOff>231775</xdr:colOff>
      <xdr:row>78</xdr:row>
      <xdr:rowOff>106080</xdr:rowOff>
    </xdr:to>
    <xdr:sp macro="" textlink="">
      <xdr:nvSpPr>
        <xdr:cNvPr id="419" name="円/楕円 418"/>
        <xdr:cNvSpPr/>
      </xdr:nvSpPr>
      <xdr:spPr>
        <a:xfrm>
          <a:off x="10426700" y="133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27357</xdr:rowOff>
    </xdr:from>
    <xdr:ext cx="534377" cy="259045"/>
    <xdr:sp macro="" textlink="">
      <xdr:nvSpPr>
        <xdr:cNvPr id="420" name="普通建設事業費 （ うち新規整備　）該当値テキスト"/>
        <xdr:cNvSpPr txBox="1"/>
      </xdr:nvSpPr>
      <xdr:spPr>
        <a:xfrm>
          <a:off x="10528300" y="132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164100</xdr:rowOff>
    </xdr:from>
    <xdr:to>
      <xdr:col>14</xdr:col>
      <xdr:colOff>79375</xdr:colOff>
      <xdr:row>78</xdr:row>
      <xdr:rowOff>94250</xdr:rowOff>
    </xdr:to>
    <xdr:sp macro="" textlink="">
      <xdr:nvSpPr>
        <xdr:cNvPr id="421" name="円/楕円 420"/>
        <xdr:cNvSpPr/>
      </xdr:nvSpPr>
      <xdr:spPr>
        <a:xfrm>
          <a:off x="9588500" y="13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85377</xdr:rowOff>
    </xdr:from>
    <xdr:ext cx="534377" cy="259045"/>
    <xdr:sp macro="" textlink="">
      <xdr:nvSpPr>
        <xdr:cNvPr id="422" name="テキスト ボックス 421"/>
        <xdr:cNvSpPr txBox="1"/>
      </xdr:nvSpPr>
      <xdr:spPr>
        <a:xfrm>
          <a:off x="9372111" y="134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105318</xdr:rowOff>
    </xdr:from>
    <xdr:to>
      <xdr:col>12</xdr:col>
      <xdr:colOff>561975</xdr:colOff>
      <xdr:row>79</xdr:row>
      <xdr:rowOff>35468</xdr:rowOff>
    </xdr:to>
    <xdr:sp macro="" textlink="">
      <xdr:nvSpPr>
        <xdr:cNvPr id="423" name="円/楕円 422"/>
        <xdr:cNvSpPr/>
      </xdr:nvSpPr>
      <xdr:spPr>
        <a:xfrm>
          <a:off x="8699500" y="134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26595</xdr:rowOff>
    </xdr:from>
    <xdr:ext cx="534377" cy="259045"/>
    <xdr:sp macro="" textlink="">
      <xdr:nvSpPr>
        <xdr:cNvPr id="424" name="テキスト ボックス 423"/>
        <xdr:cNvSpPr txBox="1"/>
      </xdr:nvSpPr>
      <xdr:spPr>
        <a:xfrm>
          <a:off x="8483111" y="1357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66779</xdr:rowOff>
    </xdr:from>
    <xdr:to>
      <xdr:col>15</xdr:col>
      <xdr:colOff>180975</xdr:colOff>
      <xdr:row>98</xdr:row>
      <xdr:rowOff>78660</xdr:rowOff>
    </xdr:to>
    <xdr:cxnSp macro="">
      <xdr:nvCxnSpPr>
        <xdr:cNvPr id="451" name="直線コネクタ 450"/>
        <xdr:cNvCxnSpPr/>
      </xdr:nvCxnSpPr>
      <xdr:spPr>
        <a:xfrm>
          <a:off x="9639300" y="16868879"/>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66779</xdr:rowOff>
    </xdr:from>
    <xdr:to>
      <xdr:col>14</xdr:col>
      <xdr:colOff>28575</xdr:colOff>
      <xdr:row>98</xdr:row>
      <xdr:rowOff>82962</xdr:rowOff>
    </xdr:to>
    <xdr:cxnSp macro="">
      <xdr:nvCxnSpPr>
        <xdr:cNvPr id="454" name="直線コネクタ 453"/>
        <xdr:cNvCxnSpPr/>
      </xdr:nvCxnSpPr>
      <xdr:spPr>
        <a:xfrm flipV="1">
          <a:off x="8750300" y="16868879"/>
          <a:ext cx="889000" cy="1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27860</xdr:rowOff>
    </xdr:from>
    <xdr:to>
      <xdr:col>15</xdr:col>
      <xdr:colOff>231775</xdr:colOff>
      <xdr:row>98</xdr:row>
      <xdr:rowOff>129460</xdr:rowOff>
    </xdr:to>
    <xdr:sp macro="" textlink="">
      <xdr:nvSpPr>
        <xdr:cNvPr id="464" name="円/楕円 463"/>
        <xdr:cNvSpPr/>
      </xdr:nvSpPr>
      <xdr:spPr>
        <a:xfrm>
          <a:off x="10426700" y="16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114237</xdr:rowOff>
    </xdr:from>
    <xdr:ext cx="534377" cy="259045"/>
    <xdr:sp macro="" textlink="">
      <xdr:nvSpPr>
        <xdr:cNvPr id="465" name="普通建設事業費 （ うち更新整備　）該当値テキスト"/>
        <xdr:cNvSpPr txBox="1"/>
      </xdr:nvSpPr>
      <xdr:spPr>
        <a:xfrm>
          <a:off x="10528300" y="167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15979</xdr:rowOff>
    </xdr:from>
    <xdr:to>
      <xdr:col>14</xdr:col>
      <xdr:colOff>79375</xdr:colOff>
      <xdr:row>98</xdr:row>
      <xdr:rowOff>117579</xdr:rowOff>
    </xdr:to>
    <xdr:sp macro="" textlink="">
      <xdr:nvSpPr>
        <xdr:cNvPr id="466" name="円/楕円 465"/>
        <xdr:cNvSpPr/>
      </xdr:nvSpPr>
      <xdr:spPr>
        <a:xfrm>
          <a:off x="9588500" y="168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108706</xdr:rowOff>
    </xdr:from>
    <xdr:ext cx="534377" cy="259045"/>
    <xdr:sp macro="" textlink="">
      <xdr:nvSpPr>
        <xdr:cNvPr id="467" name="テキスト ボックス 466"/>
        <xdr:cNvSpPr txBox="1"/>
      </xdr:nvSpPr>
      <xdr:spPr>
        <a:xfrm>
          <a:off x="9372111" y="1691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32162</xdr:rowOff>
    </xdr:from>
    <xdr:to>
      <xdr:col>12</xdr:col>
      <xdr:colOff>561975</xdr:colOff>
      <xdr:row>98</xdr:row>
      <xdr:rowOff>133762</xdr:rowOff>
    </xdr:to>
    <xdr:sp macro="" textlink="">
      <xdr:nvSpPr>
        <xdr:cNvPr id="468" name="円/楕円 467"/>
        <xdr:cNvSpPr/>
      </xdr:nvSpPr>
      <xdr:spPr>
        <a:xfrm>
          <a:off x="8699500" y="168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124889</xdr:rowOff>
    </xdr:from>
    <xdr:ext cx="534377" cy="259045"/>
    <xdr:sp macro="" textlink="">
      <xdr:nvSpPr>
        <xdr:cNvPr id="469" name="テキスト ボックス 468"/>
        <xdr:cNvSpPr txBox="1"/>
      </xdr:nvSpPr>
      <xdr:spPr>
        <a:xfrm>
          <a:off x="8483111" y="169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35979</xdr:rowOff>
    </xdr:from>
    <xdr:to>
      <xdr:col>23</xdr:col>
      <xdr:colOff>517525</xdr:colOff>
      <xdr:row>39</xdr:row>
      <xdr:rowOff>44450</xdr:rowOff>
    </xdr:to>
    <xdr:cxnSp macro="">
      <xdr:nvCxnSpPr>
        <xdr:cNvPr id="498" name="直線コネクタ 497"/>
        <xdr:cNvCxnSpPr/>
      </xdr:nvCxnSpPr>
      <xdr:spPr>
        <a:xfrm>
          <a:off x="15481300" y="6722529"/>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4114</xdr:rowOff>
    </xdr:from>
    <xdr:to>
      <xdr:col>22</xdr:col>
      <xdr:colOff>365125</xdr:colOff>
      <xdr:row>39</xdr:row>
      <xdr:rowOff>35979</xdr:rowOff>
    </xdr:to>
    <xdr:cxnSp macro="">
      <xdr:nvCxnSpPr>
        <xdr:cNvPr id="501" name="直線コネクタ 500"/>
        <xdr:cNvCxnSpPr/>
      </xdr:nvCxnSpPr>
      <xdr:spPr>
        <a:xfrm>
          <a:off x="14592300" y="6690664"/>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152311</xdr:rowOff>
    </xdr:from>
    <xdr:to>
      <xdr:col>21</xdr:col>
      <xdr:colOff>161925</xdr:colOff>
      <xdr:row>39</xdr:row>
      <xdr:rowOff>4114</xdr:rowOff>
    </xdr:to>
    <xdr:cxnSp macro="">
      <xdr:nvCxnSpPr>
        <xdr:cNvPr id="504" name="直線コネクタ 503"/>
        <xdr:cNvCxnSpPr/>
      </xdr:nvCxnSpPr>
      <xdr:spPr>
        <a:xfrm>
          <a:off x="13703300" y="666741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152311</xdr:rowOff>
    </xdr:from>
    <xdr:to>
      <xdr:col>19</xdr:col>
      <xdr:colOff>644525</xdr:colOff>
      <xdr:row>39</xdr:row>
      <xdr:rowOff>33096</xdr:rowOff>
    </xdr:to>
    <xdr:cxnSp macro="">
      <xdr:nvCxnSpPr>
        <xdr:cNvPr id="507" name="直線コネクタ 506"/>
        <xdr:cNvCxnSpPr/>
      </xdr:nvCxnSpPr>
      <xdr:spPr>
        <a:xfrm flipV="1">
          <a:off x="12814300" y="6667411"/>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156629</xdr:rowOff>
    </xdr:from>
    <xdr:to>
      <xdr:col>22</xdr:col>
      <xdr:colOff>415925</xdr:colOff>
      <xdr:row>39</xdr:row>
      <xdr:rowOff>86779</xdr:rowOff>
    </xdr:to>
    <xdr:sp macro="" textlink="">
      <xdr:nvSpPr>
        <xdr:cNvPr id="519" name="円/楕円 518"/>
        <xdr:cNvSpPr/>
      </xdr:nvSpPr>
      <xdr:spPr>
        <a:xfrm>
          <a:off x="15430500" y="66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77906</xdr:rowOff>
    </xdr:from>
    <xdr:ext cx="378565" cy="259045"/>
    <xdr:sp macro="" textlink="">
      <xdr:nvSpPr>
        <xdr:cNvPr id="520" name="テキスト ボックス 519"/>
        <xdr:cNvSpPr txBox="1"/>
      </xdr:nvSpPr>
      <xdr:spPr>
        <a:xfrm>
          <a:off x="15292017" y="676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124764</xdr:rowOff>
    </xdr:from>
    <xdr:to>
      <xdr:col>21</xdr:col>
      <xdr:colOff>212725</xdr:colOff>
      <xdr:row>39</xdr:row>
      <xdr:rowOff>54914</xdr:rowOff>
    </xdr:to>
    <xdr:sp macro="" textlink="">
      <xdr:nvSpPr>
        <xdr:cNvPr id="521" name="円/楕円 520"/>
        <xdr:cNvSpPr/>
      </xdr:nvSpPr>
      <xdr:spPr>
        <a:xfrm>
          <a:off x="14541500" y="66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46041</xdr:rowOff>
    </xdr:from>
    <xdr:ext cx="469744" cy="259045"/>
    <xdr:sp macro="" textlink="">
      <xdr:nvSpPr>
        <xdr:cNvPr id="522" name="テキスト ボックス 521"/>
        <xdr:cNvSpPr txBox="1"/>
      </xdr:nvSpPr>
      <xdr:spPr>
        <a:xfrm>
          <a:off x="14357427" y="67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101511</xdr:rowOff>
    </xdr:from>
    <xdr:to>
      <xdr:col>20</xdr:col>
      <xdr:colOff>9525</xdr:colOff>
      <xdr:row>39</xdr:row>
      <xdr:rowOff>31661</xdr:rowOff>
    </xdr:to>
    <xdr:sp macro="" textlink="">
      <xdr:nvSpPr>
        <xdr:cNvPr id="523" name="円/楕円 522"/>
        <xdr:cNvSpPr/>
      </xdr:nvSpPr>
      <xdr:spPr>
        <a:xfrm>
          <a:off x="13652500" y="66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22788</xdr:rowOff>
    </xdr:from>
    <xdr:ext cx="469744" cy="259045"/>
    <xdr:sp macro="" textlink="">
      <xdr:nvSpPr>
        <xdr:cNvPr id="524" name="テキスト ボックス 523"/>
        <xdr:cNvSpPr txBox="1"/>
      </xdr:nvSpPr>
      <xdr:spPr>
        <a:xfrm>
          <a:off x="13468427" y="67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153746</xdr:rowOff>
    </xdr:from>
    <xdr:to>
      <xdr:col>18</xdr:col>
      <xdr:colOff>492125</xdr:colOff>
      <xdr:row>39</xdr:row>
      <xdr:rowOff>83896</xdr:rowOff>
    </xdr:to>
    <xdr:sp macro="" textlink="">
      <xdr:nvSpPr>
        <xdr:cNvPr id="525" name="円/楕円 524"/>
        <xdr:cNvSpPr/>
      </xdr:nvSpPr>
      <xdr:spPr>
        <a:xfrm>
          <a:off x="12763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75023</xdr:rowOff>
    </xdr:from>
    <xdr:ext cx="378565" cy="259045"/>
    <xdr:sp macro="" textlink="">
      <xdr:nvSpPr>
        <xdr:cNvPr id="526" name="テキスト ボックス 525"/>
        <xdr:cNvSpPr txBox="1"/>
      </xdr:nvSpPr>
      <xdr:spPr>
        <a:xfrm>
          <a:off x="12625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130355</xdr:rowOff>
    </xdr:from>
    <xdr:to>
      <xdr:col>23</xdr:col>
      <xdr:colOff>517525</xdr:colOff>
      <xdr:row>76</xdr:row>
      <xdr:rowOff>166416</xdr:rowOff>
    </xdr:to>
    <xdr:cxnSp macro="">
      <xdr:nvCxnSpPr>
        <xdr:cNvPr id="614" name="直線コネクタ 613"/>
        <xdr:cNvCxnSpPr/>
      </xdr:nvCxnSpPr>
      <xdr:spPr>
        <a:xfrm>
          <a:off x="15481300" y="13160555"/>
          <a:ext cx="8382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5"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129752</xdr:rowOff>
    </xdr:from>
    <xdr:to>
      <xdr:col>22</xdr:col>
      <xdr:colOff>365125</xdr:colOff>
      <xdr:row>76</xdr:row>
      <xdr:rowOff>130355</xdr:rowOff>
    </xdr:to>
    <xdr:cxnSp macro="">
      <xdr:nvCxnSpPr>
        <xdr:cNvPr id="617" name="直線コネクタ 616"/>
        <xdr:cNvCxnSpPr/>
      </xdr:nvCxnSpPr>
      <xdr:spPr>
        <a:xfrm>
          <a:off x="14592300" y="1315995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94655</xdr:rowOff>
    </xdr:from>
    <xdr:to>
      <xdr:col>21</xdr:col>
      <xdr:colOff>161925</xdr:colOff>
      <xdr:row>76</xdr:row>
      <xdr:rowOff>129752</xdr:rowOff>
    </xdr:to>
    <xdr:cxnSp macro="">
      <xdr:nvCxnSpPr>
        <xdr:cNvPr id="620" name="直線コネクタ 619"/>
        <xdr:cNvCxnSpPr/>
      </xdr:nvCxnSpPr>
      <xdr:spPr>
        <a:xfrm>
          <a:off x="13703300" y="13124855"/>
          <a:ext cx="889000" cy="3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12092</xdr:rowOff>
    </xdr:from>
    <xdr:ext cx="599010" cy="259045"/>
    <xdr:sp macro="" textlink="">
      <xdr:nvSpPr>
        <xdr:cNvPr id="622" name="テキスト ボックス 621"/>
        <xdr:cNvSpPr txBox="1"/>
      </xdr:nvSpPr>
      <xdr:spPr>
        <a:xfrm>
          <a:off x="14292794"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94655</xdr:rowOff>
    </xdr:from>
    <xdr:to>
      <xdr:col>19</xdr:col>
      <xdr:colOff>644525</xdr:colOff>
      <xdr:row>76</xdr:row>
      <xdr:rowOff>111635</xdr:rowOff>
    </xdr:to>
    <xdr:cxnSp macro="">
      <xdr:nvCxnSpPr>
        <xdr:cNvPr id="623" name="直線コネクタ 622"/>
        <xdr:cNvCxnSpPr/>
      </xdr:nvCxnSpPr>
      <xdr:spPr>
        <a:xfrm flipV="1">
          <a:off x="12814300" y="13124855"/>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5" name="テキスト ボックス 624"/>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115616</xdr:rowOff>
    </xdr:from>
    <xdr:to>
      <xdr:col>23</xdr:col>
      <xdr:colOff>568325</xdr:colOff>
      <xdr:row>77</xdr:row>
      <xdr:rowOff>45766</xdr:rowOff>
    </xdr:to>
    <xdr:sp macro="" textlink="">
      <xdr:nvSpPr>
        <xdr:cNvPr id="633" name="円/楕円 632"/>
        <xdr:cNvSpPr/>
      </xdr:nvSpPr>
      <xdr:spPr>
        <a:xfrm>
          <a:off x="16268700" y="131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94043</xdr:rowOff>
    </xdr:from>
    <xdr:ext cx="599010" cy="259045"/>
    <xdr:sp macro="" textlink="">
      <xdr:nvSpPr>
        <xdr:cNvPr id="634" name="公債費該当値テキスト"/>
        <xdr:cNvSpPr txBox="1"/>
      </xdr:nvSpPr>
      <xdr:spPr>
        <a:xfrm>
          <a:off x="16370300" y="1312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79555</xdr:rowOff>
    </xdr:from>
    <xdr:to>
      <xdr:col>22</xdr:col>
      <xdr:colOff>415925</xdr:colOff>
      <xdr:row>77</xdr:row>
      <xdr:rowOff>9705</xdr:rowOff>
    </xdr:to>
    <xdr:sp macro="" textlink="">
      <xdr:nvSpPr>
        <xdr:cNvPr id="635" name="円/楕円 634"/>
        <xdr:cNvSpPr/>
      </xdr:nvSpPr>
      <xdr:spPr>
        <a:xfrm>
          <a:off x="15430500" y="131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26231</xdr:rowOff>
    </xdr:from>
    <xdr:ext cx="599010" cy="259045"/>
    <xdr:sp macro="" textlink="">
      <xdr:nvSpPr>
        <xdr:cNvPr id="636" name="テキスト ボックス 635"/>
        <xdr:cNvSpPr txBox="1"/>
      </xdr:nvSpPr>
      <xdr:spPr>
        <a:xfrm>
          <a:off x="15181794" y="128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78952</xdr:rowOff>
    </xdr:from>
    <xdr:to>
      <xdr:col>21</xdr:col>
      <xdr:colOff>212725</xdr:colOff>
      <xdr:row>77</xdr:row>
      <xdr:rowOff>9102</xdr:rowOff>
    </xdr:to>
    <xdr:sp macro="" textlink="">
      <xdr:nvSpPr>
        <xdr:cNvPr id="637" name="円/楕円 636"/>
        <xdr:cNvSpPr/>
      </xdr:nvSpPr>
      <xdr:spPr>
        <a:xfrm>
          <a:off x="14541500" y="131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229</xdr:rowOff>
    </xdr:from>
    <xdr:ext cx="599010" cy="259045"/>
    <xdr:sp macro="" textlink="">
      <xdr:nvSpPr>
        <xdr:cNvPr id="638" name="テキスト ボックス 637"/>
        <xdr:cNvSpPr txBox="1"/>
      </xdr:nvSpPr>
      <xdr:spPr>
        <a:xfrm>
          <a:off x="14292794" y="1320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43855</xdr:rowOff>
    </xdr:from>
    <xdr:to>
      <xdr:col>20</xdr:col>
      <xdr:colOff>9525</xdr:colOff>
      <xdr:row>76</xdr:row>
      <xdr:rowOff>145455</xdr:rowOff>
    </xdr:to>
    <xdr:sp macro="" textlink="">
      <xdr:nvSpPr>
        <xdr:cNvPr id="639" name="円/楕円 638"/>
        <xdr:cNvSpPr/>
      </xdr:nvSpPr>
      <xdr:spPr>
        <a:xfrm>
          <a:off x="13652500" y="130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136582</xdr:rowOff>
    </xdr:from>
    <xdr:ext cx="599010" cy="259045"/>
    <xdr:sp macro="" textlink="">
      <xdr:nvSpPr>
        <xdr:cNvPr id="640" name="テキスト ボックス 639"/>
        <xdr:cNvSpPr txBox="1"/>
      </xdr:nvSpPr>
      <xdr:spPr>
        <a:xfrm>
          <a:off x="13403794" y="131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60835</xdr:rowOff>
    </xdr:from>
    <xdr:to>
      <xdr:col>18</xdr:col>
      <xdr:colOff>492125</xdr:colOff>
      <xdr:row>76</xdr:row>
      <xdr:rowOff>162435</xdr:rowOff>
    </xdr:to>
    <xdr:sp macro="" textlink="">
      <xdr:nvSpPr>
        <xdr:cNvPr id="641" name="円/楕円 640"/>
        <xdr:cNvSpPr/>
      </xdr:nvSpPr>
      <xdr:spPr>
        <a:xfrm>
          <a:off x="12763500" y="130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153562</xdr:rowOff>
    </xdr:from>
    <xdr:ext cx="599010" cy="259045"/>
    <xdr:sp macro="" textlink="">
      <xdr:nvSpPr>
        <xdr:cNvPr id="642" name="テキスト ボックス 641"/>
        <xdr:cNvSpPr txBox="1"/>
      </xdr:nvSpPr>
      <xdr:spPr>
        <a:xfrm>
          <a:off x="12514794" y="1318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158925</xdr:rowOff>
    </xdr:from>
    <xdr:to>
      <xdr:col>23</xdr:col>
      <xdr:colOff>517525</xdr:colOff>
      <xdr:row>99</xdr:row>
      <xdr:rowOff>11320</xdr:rowOff>
    </xdr:to>
    <xdr:cxnSp macro="">
      <xdr:nvCxnSpPr>
        <xdr:cNvPr id="671" name="直線コネクタ 670"/>
        <xdr:cNvCxnSpPr/>
      </xdr:nvCxnSpPr>
      <xdr:spPr>
        <a:xfrm flipV="1">
          <a:off x="15481300" y="16961025"/>
          <a:ext cx="8382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2"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11320</xdr:rowOff>
    </xdr:from>
    <xdr:to>
      <xdr:col>22</xdr:col>
      <xdr:colOff>365125</xdr:colOff>
      <xdr:row>99</xdr:row>
      <xdr:rowOff>38478</xdr:rowOff>
    </xdr:to>
    <xdr:cxnSp macro="">
      <xdr:nvCxnSpPr>
        <xdr:cNvPr id="674" name="直線コネクタ 673"/>
        <xdr:cNvCxnSpPr/>
      </xdr:nvCxnSpPr>
      <xdr:spPr>
        <a:xfrm flipV="1">
          <a:off x="14592300" y="1698487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6" name="テキスト ボックス 67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38478</xdr:rowOff>
    </xdr:from>
    <xdr:to>
      <xdr:col>21</xdr:col>
      <xdr:colOff>161925</xdr:colOff>
      <xdr:row>99</xdr:row>
      <xdr:rowOff>43218</xdr:rowOff>
    </xdr:to>
    <xdr:cxnSp macro="">
      <xdr:nvCxnSpPr>
        <xdr:cNvPr id="677" name="直線コネクタ 676"/>
        <xdr:cNvCxnSpPr/>
      </xdr:nvCxnSpPr>
      <xdr:spPr>
        <a:xfrm flipV="1">
          <a:off x="13703300" y="17012028"/>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9" name="テキスト ボックス 678"/>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15501</xdr:rowOff>
    </xdr:from>
    <xdr:to>
      <xdr:col>19</xdr:col>
      <xdr:colOff>644525</xdr:colOff>
      <xdr:row>99</xdr:row>
      <xdr:rowOff>43218</xdr:rowOff>
    </xdr:to>
    <xdr:cxnSp macro="">
      <xdr:nvCxnSpPr>
        <xdr:cNvPr id="680" name="直線コネクタ 679"/>
        <xdr:cNvCxnSpPr/>
      </xdr:nvCxnSpPr>
      <xdr:spPr>
        <a:xfrm>
          <a:off x="12814300" y="16989051"/>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2" name="テキスト ボックス 681"/>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108125</xdr:rowOff>
    </xdr:from>
    <xdr:to>
      <xdr:col>23</xdr:col>
      <xdr:colOff>568325</xdr:colOff>
      <xdr:row>99</xdr:row>
      <xdr:rowOff>38275</xdr:rowOff>
    </xdr:to>
    <xdr:sp macro="" textlink="">
      <xdr:nvSpPr>
        <xdr:cNvPr id="690" name="円/楕円 689"/>
        <xdr:cNvSpPr/>
      </xdr:nvSpPr>
      <xdr:spPr>
        <a:xfrm>
          <a:off x="16268700" y="169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23052</xdr:rowOff>
    </xdr:from>
    <xdr:ext cx="534377" cy="259045"/>
    <xdr:sp macro="" textlink="">
      <xdr:nvSpPr>
        <xdr:cNvPr id="691" name="積立金該当値テキスト"/>
        <xdr:cNvSpPr txBox="1"/>
      </xdr:nvSpPr>
      <xdr:spPr>
        <a:xfrm>
          <a:off x="16370300" y="168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131970</xdr:rowOff>
    </xdr:from>
    <xdr:to>
      <xdr:col>22</xdr:col>
      <xdr:colOff>415925</xdr:colOff>
      <xdr:row>99</xdr:row>
      <xdr:rowOff>62120</xdr:rowOff>
    </xdr:to>
    <xdr:sp macro="" textlink="">
      <xdr:nvSpPr>
        <xdr:cNvPr id="692" name="円/楕円 691"/>
        <xdr:cNvSpPr/>
      </xdr:nvSpPr>
      <xdr:spPr>
        <a:xfrm>
          <a:off x="15430500" y="169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53247</xdr:rowOff>
    </xdr:from>
    <xdr:ext cx="534377" cy="259045"/>
    <xdr:sp macro="" textlink="">
      <xdr:nvSpPr>
        <xdr:cNvPr id="693" name="テキスト ボックス 692"/>
        <xdr:cNvSpPr txBox="1"/>
      </xdr:nvSpPr>
      <xdr:spPr>
        <a:xfrm>
          <a:off x="15214111" y="170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159128</xdr:rowOff>
    </xdr:from>
    <xdr:to>
      <xdr:col>21</xdr:col>
      <xdr:colOff>212725</xdr:colOff>
      <xdr:row>99</xdr:row>
      <xdr:rowOff>89278</xdr:rowOff>
    </xdr:to>
    <xdr:sp macro="" textlink="">
      <xdr:nvSpPr>
        <xdr:cNvPr id="694" name="円/楕円 693"/>
        <xdr:cNvSpPr/>
      </xdr:nvSpPr>
      <xdr:spPr>
        <a:xfrm>
          <a:off x="14541500" y="169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80405</xdr:rowOff>
    </xdr:from>
    <xdr:ext cx="469744" cy="259045"/>
    <xdr:sp macro="" textlink="">
      <xdr:nvSpPr>
        <xdr:cNvPr id="695" name="テキスト ボックス 694"/>
        <xdr:cNvSpPr txBox="1"/>
      </xdr:nvSpPr>
      <xdr:spPr>
        <a:xfrm>
          <a:off x="14357427" y="170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163868</xdr:rowOff>
    </xdr:from>
    <xdr:to>
      <xdr:col>20</xdr:col>
      <xdr:colOff>9525</xdr:colOff>
      <xdr:row>99</xdr:row>
      <xdr:rowOff>94018</xdr:rowOff>
    </xdr:to>
    <xdr:sp macro="" textlink="">
      <xdr:nvSpPr>
        <xdr:cNvPr id="696" name="円/楕円 695"/>
        <xdr:cNvSpPr/>
      </xdr:nvSpPr>
      <xdr:spPr>
        <a:xfrm>
          <a:off x="13652500" y="169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85145</xdr:rowOff>
    </xdr:from>
    <xdr:ext cx="378565" cy="259045"/>
    <xdr:sp macro="" textlink="">
      <xdr:nvSpPr>
        <xdr:cNvPr id="697" name="テキスト ボックス 696"/>
        <xdr:cNvSpPr txBox="1"/>
      </xdr:nvSpPr>
      <xdr:spPr>
        <a:xfrm>
          <a:off x="13514017" y="1705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136151</xdr:rowOff>
    </xdr:from>
    <xdr:to>
      <xdr:col>18</xdr:col>
      <xdr:colOff>492125</xdr:colOff>
      <xdr:row>99</xdr:row>
      <xdr:rowOff>66301</xdr:rowOff>
    </xdr:to>
    <xdr:sp macro="" textlink="">
      <xdr:nvSpPr>
        <xdr:cNvPr id="698" name="円/楕円 697"/>
        <xdr:cNvSpPr/>
      </xdr:nvSpPr>
      <xdr:spPr>
        <a:xfrm>
          <a:off x="12763500" y="169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57428</xdr:rowOff>
    </xdr:from>
    <xdr:ext cx="534377" cy="259045"/>
    <xdr:sp macro="" textlink="">
      <xdr:nvSpPr>
        <xdr:cNvPr id="699" name="テキスト ボックス 698"/>
        <xdr:cNvSpPr txBox="1"/>
      </xdr:nvSpPr>
      <xdr:spPr>
        <a:xfrm>
          <a:off x="12547111" y="170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66822</xdr:rowOff>
    </xdr:from>
    <xdr:to>
      <xdr:col>32</xdr:col>
      <xdr:colOff>186689</xdr:colOff>
      <xdr:row>38</xdr:row>
      <xdr:rowOff>139700</xdr:rowOff>
    </xdr:to>
    <xdr:cxnSp macro="">
      <xdr:nvCxnSpPr>
        <xdr:cNvPr id="721" name="直線コネクタ 720"/>
        <xdr:cNvCxnSpPr/>
      </xdr:nvCxnSpPr>
      <xdr:spPr>
        <a:xfrm flipV="1">
          <a:off x="22159595" y="6410472"/>
          <a:ext cx="1269" cy="24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703</xdr:rowOff>
    </xdr:from>
    <xdr:ext cx="249299" cy="259045"/>
    <xdr:sp macro="" textlink="">
      <xdr:nvSpPr>
        <xdr:cNvPr id="722" name="投資及び出資金最小値テキスト"/>
        <xdr:cNvSpPr txBox="1"/>
      </xdr:nvSpPr>
      <xdr:spPr>
        <a:xfrm>
          <a:off x="22212300" y="66872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13499</xdr:rowOff>
    </xdr:from>
    <xdr:ext cx="469744" cy="259045"/>
    <xdr:sp macro="" textlink="">
      <xdr:nvSpPr>
        <xdr:cNvPr id="724" name="投資及び出資金最大値テキスト"/>
        <xdr:cNvSpPr txBox="1"/>
      </xdr:nvSpPr>
      <xdr:spPr>
        <a:xfrm>
          <a:off x="22212300" y="618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37</xdr:row>
      <xdr:rowOff>66822</xdr:rowOff>
    </xdr:from>
    <xdr:to>
      <xdr:col>32</xdr:col>
      <xdr:colOff>276225</xdr:colOff>
      <xdr:row>37</xdr:row>
      <xdr:rowOff>66822</xdr:rowOff>
    </xdr:to>
    <xdr:cxnSp macro="">
      <xdr:nvCxnSpPr>
        <xdr:cNvPr id="725" name="直線コネクタ 724"/>
        <xdr:cNvCxnSpPr/>
      </xdr:nvCxnSpPr>
      <xdr:spPr>
        <a:xfrm>
          <a:off x="22072600" y="64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52283</xdr:rowOff>
    </xdr:from>
    <xdr:to>
      <xdr:col>32</xdr:col>
      <xdr:colOff>187325</xdr:colOff>
      <xdr:row>38</xdr:row>
      <xdr:rowOff>107011</xdr:rowOff>
    </xdr:to>
    <xdr:cxnSp macro="">
      <xdr:nvCxnSpPr>
        <xdr:cNvPr id="726" name="直線コネクタ 725"/>
        <xdr:cNvCxnSpPr/>
      </xdr:nvCxnSpPr>
      <xdr:spPr>
        <a:xfrm>
          <a:off x="21323300" y="6395933"/>
          <a:ext cx="838200" cy="2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45153</xdr:rowOff>
    </xdr:from>
    <xdr:ext cx="378565" cy="259045"/>
    <xdr:sp macro="" textlink="">
      <xdr:nvSpPr>
        <xdr:cNvPr id="727" name="投資及び出資金平均値テキスト"/>
        <xdr:cNvSpPr txBox="1"/>
      </xdr:nvSpPr>
      <xdr:spPr>
        <a:xfrm>
          <a:off x="22212300" y="656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66726</xdr:rowOff>
    </xdr:from>
    <xdr:to>
      <xdr:col>32</xdr:col>
      <xdr:colOff>238125</xdr:colOff>
      <xdr:row>38</xdr:row>
      <xdr:rowOff>168326</xdr:rowOff>
    </xdr:to>
    <xdr:sp macro="" textlink="">
      <xdr:nvSpPr>
        <xdr:cNvPr id="728" name="フローチャート : 判断 727"/>
        <xdr:cNvSpPr/>
      </xdr:nvSpPr>
      <xdr:spPr>
        <a:xfrm>
          <a:off x="221107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52283</xdr:rowOff>
    </xdr:from>
    <xdr:to>
      <xdr:col>31</xdr:col>
      <xdr:colOff>34925</xdr:colOff>
      <xdr:row>38</xdr:row>
      <xdr:rowOff>49998</xdr:rowOff>
    </xdr:to>
    <xdr:cxnSp macro="">
      <xdr:nvCxnSpPr>
        <xdr:cNvPr id="729" name="直線コネクタ 728"/>
        <xdr:cNvCxnSpPr/>
      </xdr:nvCxnSpPr>
      <xdr:spPr>
        <a:xfrm flipV="1">
          <a:off x="20434300" y="6395933"/>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46883</xdr:rowOff>
    </xdr:from>
    <xdr:to>
      <xdr:col>31</xdr:col>
      <xdr:colOff>85725</xdr:colOff>
      <xdr:row>38</xdr:row>
      <xdr:rowOff>148483</xdr:rowOff>
    </xdr:to>
    <xdr:sp macro="" textlink="">
      <xdr:nvSpPr>
        <xdr:cNvPr id="730" name="フローチャート : 判断 729"/>
        <xdr:cNvSpPr/>
      </xdr:nvSpPr>
      <xdr:spPr>
        <a:xfrm>
          <a:off x="21272500" y="656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139610</xdr:rowOff>
    </xdr:from>
    <xdr:ext cx="378565" cy="259045"/>
    <xdr:sp macro="" textlink="">
      <xdr:nvSpPr>
        <xdr:cNvPr id="731" name="テキスト ボックス 730"/>
        <xdr:cNvSpPr txBox="1"/>
      </xdr:nvSpPr>
      <xdr:spPr>
        <a:xfrm>
          <a:off x="21134017" y="665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100701</xdr:rowOff>
    </xdr:from>
    <xdr:to>
      <xdr:col>29</xdr:col>
      <xdr:colOff>517525</xdr:colOff>
      <xdr:row>38</xdr:row>
      <xdr:rowOff>49998</xdr:rowOff>
    </xdr:to>
    <xdr:cxnSp macro="">
      <xdr:nvCxnSpPr>
        <xdr:cNvPr id="732" name="直線コネクタ 731"/>
        <xdr:cNvCxnSpPr/>
      </xdr:nvCxnSpPr>
      <xdr:spPr>
        <a:xfrm>
          <a:off x="19545300" y="5758551"/>
          <a:ext cx="889000" cy="8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78887</xdr:rowOff>
    </xdr:from>
    <xdr:to>
      <xdr:col>29</xdr:col>
      <xdr:colOff>568325</xdr:colOff>
      <xdr:row>39</xdr:row>
      <xdr:rowOff>9037</xdr:rowOff>
    </xdr:to>
    <xdr:sp macro="" textlink="">
      <xdr:nvSpPr>
        <xdr:cNvPr id="733" name="フローチャート : 判断 732"/>
        <xdr:cNvSpPr/>
      </xdr:nvSpPr>
      <xdr:spPr>
        <a:xfrm>
          <a:off x="20383500" y="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164</xdr:rowOff>
    </xdr:from>
    <xdr:ext cx="378565" cy="259045"/>
    <xdr:sp macro="" textlink="">
      <xdr:nvSpPr>
        <xdr:cNvPr id="734" name="テキスト ボックス 733"/>
        <xdr:cNvSpPr txBox="1"/>
      </xdr:nvSpPr>
      <xdr:spPr>
        <a:xfrm>
          <a:off x="20245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58319</xdr:rowOff>
    </xdr:from>
    <xdr:to>
      <xdr:col>28</xdr:col>
      <xdr:colOff>314325</xdr:colOff>
      <xdr:row>33</xdr:row>
      <xdr:rowOff>100701</xdr:rowOff>
    </xdr:to>
    <xdr:cxnSp macro="">
      <xdr:nvCxnSpPr>
        <xdr:cNvPr id="735" name="直線コネクタ 734"/>
        <xdr:cNvCxnSpPr/>
      </xdr:nvCxnSpPr>
      <xdr:spPr>
        <a:xfrm>
          <a:off x="18656300" y="5201819"/>
          <a:ext cx="889000" cy="55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17028</xdr:rowOff>
    </xdr:from>
    <xdr:to>
      <xdr:col>28</xdr:col>
      <xdr:colOff>365125</xdr:colOff>
      <xdr:row>38</xdr:row>
      <xdr:rowOff>118628</xdr:rowOff>
    </xdr:to>
    <xdr:sp macro="" textlink="">
      <xdr:nvSpPr>
        <xdr:cNvPr id="736" name="フローチャート : 判断 735"/>
        <xdr:cNvSpPr/>
      </xdr:nvSpPr>
      <xdr:spPr>
        <a:xfrm>
          <a:off x="19494500" y="65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109755</xdr:rowOff>
    </xdr:from>
    <xdr:ext cx="469744" cy="259045"/>
    <xdr:sp macro="" textlink="">
      <xdr:nvSpPr>
        <xdr:cNvPr id="737" name="テキスト ボックス 736"/>
        <xdr:cNvSpPr txBox="1"/>
      </xdr:nvSpPr>
      <xdr:spPr>
        <a:xfrm>
          <a:off x="19310427" y="66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40346</xdr:rowOff>
    </xdr:from>
    <xdr:to>
      <xdr:col>27</xdr:col>
      <xdr:colOff>161925</xdr:colOff>
      <xdr:row>38</xdr:row>
      <xdr:rowOff>141946</xdr:rowOff>
    </xdr:to>
    <xdr:sp macro="" textlink="">
      <xdr:nvSpPr>
        <xdr:cNvPr id="738" name="フローチャート : 判断 737"/>
        <xdr:cNvSpPr/>
      </xdr:nvSpPr>
      <xdr:spPr>
        <a:xfrm>
          <a:off x="186055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133073</xdr:rowOff>
    </xdr:from>
    <xdr:ext cx="469744" cy="259045"/>
    <xdr:sp macro="" textlink="">
      <xdr:nvSpPr>
        <xdr:cNvPr id="739" name="テキスト ボックス 738"/>
        <xdr:cNvSpPr txBox="1"/>
      </xdr:nvSpPr>
      <xdr:spPr>
        <a:xfrm>
          <a:off x="18421427" y="664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56211</xdr:rowOff>
    </xdr:from>
    <xdr:to>
      <xdr:col>32</xdr:col>
      <xdr:colOff>238125</xdr:colOff>
      <xdr:row>38</xdr:row>
      <xdr:rowOff>157811</xdr:rowOff>
    </xdr:to>
    <xdr:sp macro="" textlink="">
      <xdr:nvSpPr>
        <xdr:cNvPr id="745" name="円/楕円 744"/>
        <xdr:cNvSpPr/>
      </xdr:nvSpPr>
      <xdr:spPr>
        <a:xfrm>
          <a:off x="22110700" y="6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15587</xdr:rowOff>
    </xdr:from>
    <xdr:ext cx="378565" cy="259045"/>
    <xdr:sp macro="" textlink="">
      <xdr:nvSpPr>
        <xdr:cNvPr id="746" name="投資及び出資金該当値テキスト"/>
        <xdr:cNvSpPr txBox="1"/>
      </xdr:nvSpPr>
      <xdr:spPr>
        <a:xfrm>
          <a:off x="22212300" y="63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1483</xdr:rowOff>
    </xdr:from>
    <xdr:to>
      <xdr:col>31</xdr:col>
      <xdr:colOff>85725</xdr:colOff>
      <xdr:row>37</xdr:row>
      <xdr:rowOff>103083</xdr:rowOff>
    </xdr:to>
    <xdr:sp macro="" textlink="">
      <xdr:nvSpPr>
        <xdr:cNvPr id="747" name="円/楕円 746"/>
        <xdr:cNvSpPr/>
      </xdr:nvSpPr>
      <xdr:spPr>
        <a:xfrm>
          <a:off x="21272500" y="63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119610</xdr:rowOff>
    </xdr:from>
    <xdr:ext cx="469744" cy="259045"/>
    <xdr:sp macro="" textlink="">
      <xdr:nvSpPr>
        <xdr:cNvPr id="748" name="テキスト ボックス 747"/>
        <xdr:cNvSpPr txBox="1"/>
      </xdr:nvSpPr>
      <xdr:spPr>
        <a:xfrm>
          <a:off x="21088427" y="612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170648</xdr:rowOff>
    </xdr:from>
    <xdr:to>
      <xdr:col>29</xdr:col>
      <xdr:colOff>568325</xdr:colOff>
      <xdr:row>38</xdr:row>
      <xdr:rowOff>100798</xdr:rowOff>
    </xdr:to>
    <xdr:sp macro="" textlink="">
      <xdr:nvSpPr>
        <xdr:cNvPr id="749" name="円/楕円 748"/>
        <xdr:cNvSpPr/>
      </xdr:nvSpPr>
      <xdr:spPr>
        <a:xfrm>
          <a:off x="20383500" y="65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117324</xdr:rowOff>
    </xdr:from>
    <xdr:ext cx="469744" cy="259045"/>
    <xdr:sp macro="" textlink="">
      <xdr:nvSpPr>
        <xdr:cNvPr id="750" name="テキスト ボックス 749"/>
        <xdr:cNvSpPr txBox="1"/>
      </xdr:nvSpPr>
      <xdr:spPr>
        <a:xfrm>
          <a:off x="20199427" y="628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49901</xdr:rowOff>
    </xdr:from>
    <xdr:to>
      <xdr:col>28</xdr:col>
      <xdr:colOff>365125</xdr:colOff>
      <xdr:row>33</xdr:row>
      <xdr:rowOff>151501</xdr:rowOff>
    </xdr:to>
    <xdr:sp macro="" textlink="">
      <xdr:nvSpPr>
        <xdr:cNvPr id="751" name="円/楕円 750"/>
        <xdr:cNvSpPr/>
      </xdr:nvSpPr>
      <xdr:spPr>
        <a:xfrm>
          <a:off x="19494500" y="57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168028</xdr:rowOff>
    </xdr:from>
    <xdr:ext cx="534377" cy="259045"/>
    <xdr:sp macro="" textlink="">
      <xdr:nvSpPr>
        <xdr:cNvPr id="752" name="テキスト ボックス 751"/>
        <xdr:cNvSpPr txBox="1"/>
      </xdr:nvSpPr>
      <xdr:spPr>
        <a:xfrm>
          <a:off x="19278111" y="5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7519</xdr:rowOff>
    </xdr:from>
    <xdr:to>
      <xdr:col>27</xdr:col>
      <xdr:colOff>161925</xdr:colOff>
      <xdr:row>30</xdr:row>
      <xdr:rowOff>109119</xdr:rowOff>
    </xdr:to>
    <xdr:sp macro="" textlink="">
      <xdr:nvSpPr>
        <xdr:cNvPr id="753" name="円/楕円 752"/>
        <xdr:cNvSpPr/>
      </xdr:nvSpPr>
      <xdr:spPr>
        <a:xfrm>
          <a:off x="18605500" y="51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125646</xdr:rowOff>
    </xdr:from>
    <xdr:ext cx="534377" cy="259045"/>
    <xdr:sp macro="" textlink="">
      <xdr:nvSpPr>
        <xdr:cNvPr id="754" name="テキスト ボックス 753"/>
        <xdr:cNvSpPr txBox="1"/>
      </xdr:nvSpPr>
      <xdr:spPr>
        <a:xfrm>
          <a:off x="18389111" y="49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40686</xdr:rowOff>
    </xdr:from>
    <xdr:to>
      <xdr:col>32</xdr:col>
      <xdr:colOff>187325</xdr:colOff>
      <xdr:row>59</xdr:row>
      <xdr:rowOff>40831</xdr:rowOff>
    </xdr:to>
    <xdr:cxnSp macro="">
      <xdr:nvCxnSpPr>
        <xdr:cNvPr id="783" name="直線コネクタ 782"/>
        <xdr:cNvCxnSpPr/>
      </xdr:nvCxnSpPr>
      <xdr:spPr>
        <a:xfrm flipV="1">
          <a:off x="21323300" y="10156236"/>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40831</xdr:rowOff>
    </xdr:from>
    <xdr:to>
      <xdr:col>31</xdr:col>
      <xdr:colOff>34925</xdr:colOff>
      <xdr:row>59</xdr:row>
      <xdr:rowOff>41006</xdr:rowOff>
    </xdr:to>
    <xdr:cxnSp macro="">
      <xdr:nvCxnSpPr>
        <xdr:cNvPr id="786" name="直線コネクタ 785"/>
        <xdr:cNvCxnSpPr/>
      </xdr:nvCxnSpPr>
      <xdr:spPr>
        <a:xfrm flipV="1">
          <a:off x="20434300" y="1015638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41006</xdr:rowOff>
    </xdr:from>
    <xdr:to>
      <xdr:col>29</xdr:col>
      <xdr:colOff>517525</xdr:colOff>
      <xdr:row>59</xdr:row>
      <xdr:rowOff>41143</xdr:rowOff>
    </xdr:to>
    <xdr:cxnSp macro="">
      <xdr:nvCxnSpPr>
        <xdr:cNvPr id="789" name="直線コネクタ 788"/>
        <xdr:cNvCxnSpPr/>
      </xdr:nvCxnSpPr>
      <xdr:spPr>
        <a:xfrm flipV="1">
          <a:off x="19545300" y="1015655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39299</xdr:rowOff>
    </xdr:from>
    <xdr:to>
      <xdr:col>28</xdr:col>
      <xdr:colOff>314325</xdr:colOff>
      <xdr:row>59</xdr:row>
      <xdr:rowOff>41143</xdr:rowOff>
    </xdr:to>
    <xdr:cxnSp macro="">
      <xdr:nvCxnSpPr>
        <xdr:cNvPr id="792" name="直線コネクタ 791"/>
        <xdr:cNvCxnSpPr/>
      </xdr:nvCxnSpPr>
      <xdr:spPr>
        <a:xfrm>
          <a:off x="18656300" y="10154849"/>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161336</xdr:rowOff>
    </xdr:from>
    <xdr:to>
      <xdr:col>32</xdr:col>
      <xdr:colOff>238125</xdr:colOff>
      <xdr:row>59</xdr:row>
      <xdr:rowOff>91486</xdr:rowOff>
    </xdr:to>
    <xdr:sp macro="" textlink="">
      <xdr:nvSpPr>
        <xdr:cNvPr id="802" name="円/楕円 801"/>
        <xdr:cNvSpPr/>
      </xdr:nvSpPr>
      <xdr:spPr>
        <a:xfrm>
          <a:off x="22110700" y="101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100787</xdr:rowOff>
    </xdr:from>
    <xdr:ext cx="378565" cy="259045"/>
    <xdr:sp macro="" textlink="">
      <xdr:nvSpPr>
        <xdr:cNvPr id="803" name="貸付金該当値テキスト"/>
        <xdr:cNvSpPr txBox="1"/>
      </xdr:nvSpPr>
      <xdr:spPr>
        <a:xfrm>
          <a:off x="22212300" y="100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161481</xdr:rowOff>
    </xdr:from>
    <xdr:to>
      <xdr:col>31</xdr:col>
      <xdr:colOff>85725</xdr:colOff>
      <xdr:row>59</xdr:row>
      <xdr:rowOff>91631</xdr:rowOff>
    </xdr:to>
    <xdr:sp macro="" textlink="">
      <xdr:nvSpPr>
        <xdr:cNvPr id="804" name="円/楕円 803"/>
        <xdr:cNvSpPr/>
      </xdr:nvSpPr>
      <xdr:spPr>
        <a:xfrm>
          <a:off x="21272500" y="10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82758</xdr:rowOff>
    </xdr:from>
    <xdr:ext cx="378565" cy="259045"/>
    <xdr:sp macro="" textlink="">
      <xdr:nvSpPr>
        <xdr:cNvPr id="805" name="テキスト ボックス 804"/>
        <xdr:cNvSpPr txBox="1"/>
      </xdr:nvSpPr>
      <xdr:spPr>
        <a:xfrm>
          <a:off x="21134017" y="1019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161656</xdr:rowOff>
    </xdr:from>
    <xdr:to>
      <xdr:col>29</xdr:col>
      <xdr:colOff>568325</xdr:colOff>
      <xdr:row>59</xdr:row>
      <xdr:rowOff>91806</xdr:rowOff>
    </xdr:to>
    <xdr:sp macro="" textlink="">
      <xdr:nvSpPr>
        <xdr:cNvPr id="806" name="円/楕円 805"/>
        <xdr:cNvSpPr/>
      </xdr:nvSpPr>
      <xdr:spPr>
        <a:xfrm>
          <a:off x="20383500" y="101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82933</xdr:rowOff>
    </xdr:from>
    <xdr:ext cx="378565" cy="259045"/>
    <xdr:sp macro="" textlink="">
      <xdr:nvSpPr>
        <xdr:cNvPr id="807" name="テキスト ボックス 806"/>
        <xdr:cNvSpPr txBox="1"/>
      </xdr:nvSpPr>
      <xdr:spPr>
        <a:xfrm>
          <a:off x="20245017" y="101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161793</xdr:rowOff>
    </xdr:from>
    <xdr:to>
      <xdr:col>28</xdr:col>
      <xdr:colOff>365125</xdr:colOff>
      <xdr:row>59</xdr:row>
      <xdr:rowOff>91943</xdr:rowOff>
    </xdr:to>
    <xdr:sp macro="" textlink="">
      <xdr:nvSpPr>
        <xdr:cNvPr id="808" name="円/楕円 807"/>
        <xdr:cNvSpPr/>
      </xdr:nvSpPr>
      <xdr:spPr>
        <a:xfrm>
          <a:off x="19494500" y="10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83070</xdr:rowOff>
    </xdr:from>
    <xdr:ext cx="378565" cy="259045"/>
    <xdr:sp macro="" textlink="">
      <xdr:nvSpPr>
        <xdr:cNvPr id="809" name="テキスト ボックス 808"/>
        <xdr:cNvSpPr txBox="1"/>
      </xdr:nvSpPr>
      <xdr:spPr>
        <a:xfrm>
          <a:off x="19356017" y="10198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159949</xdr:rowOff>
    </xdr:from>
    <xdr:to>
      <xdr:col>27</xdr:col>
      <xdr:colOff>161925</xdr:colOff>
      <xdr:row>59</xdr:row>
      <xdr:rowOff>90099</xdr:rowOff>
    </xdr:to>
    <xdr:sp macro="" textlink="">
      <xdr:nvSpPr>
        <xdr:cNvPr id="810" name="円/楕円 809"/>
        <xdr:cNvSpPr/>
      </xdr:nvSpPr>
      <xdr:spPr>
        <a:xfrm>
          <a:off x="18605500" y="101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81226</xdr:rowOff>
    </xdr:from>
    <xdr:ext cx="378565" cy="259045"/>
    <xdr:sp macro="" textlink="">
      <xdr:nvSpPr>
        <xdr:cNvPr id="811" name="テキスト ボックス 810"/>
        <xdr:cNvSpPr txBox="1"/>
      </xdr:nvSpPr>
      <xdr:spPr>
        <a:xfrm>
          <a:off x="18467017" y="10196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150681</xdr:rowOff>
    </xdr:from>
    <xdr:to>
      <xdr:col>32</xdr:col>
      <xdr:colOff>187325</xdr:colOff>
      <xdr:row>74</xdr:row>
      <xdr:rowOff>6640</xdr:rowOff>
    </xdr:to>
    <xdr:cxnSp macro="">
      <xdr:nvCxnSpPr>
        <xdr:cNvPr id="840" name="直線コネクタ 839"/>
        <xdr:cNvCxnSpPr/>
      </xdr:nvCxnSpPr>
      <xdr:spPr>
        <a:xfrm flipV="1">
          <a:off x="21323300" y="12666531"/>
          <a:ext cx="8382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6640</xdr:rowOff>
    </xdr:from>
    <xdr:to>
      <xdr:col>31</xdr:col>
      <xdr:colOff>34925</xdr:colOff>
      <xdr:row>74</xdr:row>
      <xdr:rowOff>10823</xdr:rowOff>
    </xdr:to>
    <xdr:cxnSp macro="">
      <xdr:nvCxnSpPr>
        <xdr:cNvPr id="843" name="直線コネクタ 842"/>
        <xdr:cNvCxnSpPr/>
      </xdr:nvCxnSpPr>
      <xdr:spPr>
        <a:xfrm flipV="1">
          <a:off x="20434300" y="1269394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5" name="テキスト ボックス 84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10823</xdr:rowOff>
    </xdr:from>
    <xdr:to>
      <xdr:col>29</xdr:col>
      <xdr:colOff>517525</xdr:colOff>
      <xdr:row>74</xdr:row>
      <xdr:rowOff>33081</xdr:rowOff>
    </xdr:to>
    <xdr:cxnSp macro="">
      <xdr:nvCxnSpPr>
        <xdr:cNvPr id="846" name="直線コネクタ 845"/>
        <xdr:cNvCxnSpPr/>
      </xdr:nvCxnSpPr>
      <xdr:spPr>
        <a:xfrm flipV="1">
          <a:off x="19545300" y="12698123"/>
          <a:ext cx="8890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48" name="テキスト ボックス 847"/>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33081</xdr:rowOff>
    </xdr:from>
    <xdr:to>
      <xdr:col>28</xdr:col>
      <xdr:colOff>314325</xdr:colOff>
      <xdr:row>74</xdr:row>
      <xdr:rowOff>60399</xdr:rowOff>
    </xdr:to>
    <xdr:cxnSp macro="">
      <xdr:nvCxnSpPr>
        <xdr:cNvPr id="849" name="直線コネクタ 848"/>
        <xdr:cNvCxnSpPr/>
      </xdr:nvCxnSpPr>
      <xdr:spPr>
        <a:xfrm flipV="1">
          <a:off x="18656300" y="12720381"/>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1" name="テキスト ボックス 850"/>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99881</xdr:rowOff>
    </xdr:from>
    <xdr:to>
      <xdr:col>32</xdr:col>
      <xdr:colOff>238125</xdr:colOff>
      <xdr:row>74</xdr:row>
      <xdr:rowOff>30031</xdr:rowOff>
    </xdr:to>
    <xdr:sp macro="" textlink="">
      <xdr:nvSpPr>
        <xdr:cNvPr id="859" name="円/楕円 858"/>
        <xdr:cNvSpPr/>
      </xdr:nvSpPr>
      <xdr:spPr>
        <a:xfrm>
          <a:off x="22110700" y="126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122758</xdr:rowOff>
    </xdr:from>
    <xdr:ext cx="599010" cy="259045"/>
    <xdr:sp macro="" textlink="">
      <xdr:nvSpPr>
        <xdr:cNvPr id="860" name="繰出金該当値テキスト"/>
        <xdr:cNvSpPr txBox="1"/>
      </xdr:nvSpPr>
      <xdr:spPr>
        <a:xfrm>
          <a:off x="22212300" y="124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127290</xdr:rowOff>
    </xdr:from>
    <xdr:to>
      <xdr:col>31</xdr:col>
      <xdr:colOff>85725</xdr:colOff>
      <xdr:row>74</xdr:row>
      <xdr:rowOff>57440</xdr:rowOff>
    </xdr:to>
    <xdr:sp macro="" textlink="">
      <xdr:nvSpPr>
        <xdr:cNvPr id="861" name="円/楕円 860"/>
        <xdr:cNvSpPr/>
      </xdr:nvSpPr>
      <xdr:spPr>
        <a:xfrm>
          <a:off x="21272500" y="126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73967</xdr:rowOff>
    </xdr:from>
    <xdr:ext cx="599010" cy="259045"/>
    <xdr:sp macro="" textlink="">
      <xdr:nvSpPr>
        <xdr:cNvPr id="862" name="テキスト ボックス 861"/>
        <xdr:cNvSpPr txBox="1"/>
      </xdr:nvSpPr>
      <xdr:spPr>
        <a:xfrm>
          <a:off x="21023794" y="1241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131473</xdr:rowOff>
    </xdr:from>
    <xdr:to>
      <xdr:col>29</xdr:col>
      <xdr:colOff>568325</xdr:colOff>
      <xdr:row>74</xdr:row>
      <xdr:rowOff>61623</xdr:rowOff>
    </xdr:to>
    <xdr:sp macro="" textlink="">
      <xdr:nvSpPr>
        <xdr:cNvPr id="863" name="円/楕円 862"/>
        <xdr:cNvSpPr/>
      </xdr:nvSpPr>
      <xdr:spPr>
        <a:xfrm>
          <a:off x="20383500" y="126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78150</xdr:rowOff>
    </xdr:from>
    <xdr:ext cx="599010" cy="259045"/>
    <xdr:sp macro="" textlink="">
      <xdr:nvSpPr>
        <xdr:cNvPr id="864" name="テキスト ボックス 863"/>
        <xdr:cNvSpPr txBox="1"/>
      </xdr:nvSpPr>
      <xdr:spPr>
        <a:xfrm>
          <a:off x="20134794" y="1242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116,913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153731</xdr:rowOff>
    </xdr:from>
    <xdr:to>
      <xdr:col>28</xdr:col>
      <xdr:colOff>365125</xdr:colOff>
      <xdr:row>74</xdr:row>
      <xdr:rowOff>83881</xdr:rowOff>
    </xdr:to>
    <xdr:sp macro="" textlink="">
      <xdr:nvSpPr>
        <xdr:cNvPr id="865" name="円/楕円 864"/>
        <xdr:cNvSpPr/>
      </xdr:nvSpPr>
      <xdr:spPr>
        <a:xfrm>
          <a:off x="19494500" y="126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100408</xdr:rowOff>
    </xdr:from>
    <xdr:ext cx="599010" cy="259045"/>
    <xdr:sp macro="" textlink="">
      <xdr:nvSpPr>
        <xdr:cNvPr id="866" name="テキスト ボックス 865"/>
        <xdr:cNvSpPr txBox="1"/>
      </xdr:nvSpPr>
      <xdr:spPr>
        <a:xfrm>
          <a:off x="19245794" y="1244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9599</xdr:rowOff>
    </xdr:from>
    <xdr:to>
      <xdr:col>27</xdr:col>
      <xdr:colOff>161925</xdr:colOff>
      <xdr:row>74</xdr:row>
      <xdr:rowOff>111199</xdr:rowOff>
    </xdr:to>
    <xdr:sp macro="" textlink="">
      <xdr:nvSpPr>
        <xdr:cNvPr id="867" name="円/楕円 866"/>
        <xdr:cNvSpPr/>
      </xdr:nvSpPr>
      <xdr:spPr>
        <a:xfrm>
          <a:off x="18605500" y="126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102326</xdr:rowOff>
    </xdr:from>
    <xdr:ext cx="599010" cy="259045"/>
    <xdr:sp macro="" textlink="">
      <xdr:nvSpPr>
        <xdr:cNvPr id="868" name="テキスト ボックス 867"/>
        <xdr:cNvSpPr txBox="1"/>
      </xdr:nvSpPr>
      <xdr:spPr>
        <a:xfrm>
          <a:off x="18356794" y="1278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歳出決算額総額は、住民１人当たり１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０１８</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０９５円となっている。人口減少に伴い年々増額となってきているが、公債費については年々減少傾向にある。</a:t>
          </a:r>
          <a:endParaRPr lang="ja-JP" altLang="ja-JP" sz="1300">
            <a:effectLst/>
          </a:endParaRPr>
        </a:p>
        <a:p>
          <a:r>
            <a:rPr kumimoji="1" lang="ja-JP" altLang="ja-JP" sz="1300">
              <a:solidFill>
                <a:schemeClr val="dk1"/>
              </a:solidFill>
              <a:effectLst/>
              <a:latin typeface="+mn-lt"/>
              <a:ea typeface="+mn-ea"/>
              <a:cs typeface="+mn-cs"/>
            </a:rPr>
            <a:t>　維持補修費は、年々増額となっているが、道路橋りょう関係では国庫補助事業に併せて増額、村道等の景観整備事業・除雪委託も増額となっているが生活に直結するため</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維持に努めたい</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積立金は、子育て支援等を目的に新規に基金を設けることができたため、増額となった。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群馬県南牧村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2,025
2,021
118.83
2,305,170
2,061,642
157,788
1,518,687
1,732,134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89506</xdr:rowOff>
    </xdr:from>
    <xdr:to>
      <xdr:col>6</xdr:col>
      <xdr:colOff>511175</xdr:colOff>
      <xdr:row>36</xdr:row>
      <xdr:rowOff>106896</xdr:rowOff>
    </xdr:to>
    <xdr:cxnSp macro="">
      <xdr:nvCxnSpPr>
        <xdr:cNvPr id="62" name="直線コネクタ 61"/>
        <xdr:cNvCxnSpPr/>
      </xdr:nvCxnSpPr>
      <xdr:spPr>
        <a:xfrm flipV="1">
          <a:off x="3797300" y="6261706"/>
          <a:ext cx="8382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106896</xdr:rowOff>
    </xdr:from>
    <xdr:to>
      <xdr:col>5</xdr:col>
      <xdr:colOff>358775</xdr:colOff>
      <xdr:row>36</xdr:row>
      <xdr:rowOff>137447</xdr:rowOff>
    </xdr:to>
    <xdr:cxnSp macro="">
      <xdr:nvCxnSpPr>
        <xdr:cNvPr id="65" name="直線コネクタ 64"/>
        <xdr:cNvCxnSpPr/>
      </xdr:nvCxnSpPr>
      <xdr:spPr>
        <a:xfrm flipV="1">
          <a:off x="2908300" y="6279096"/>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128107</xdr:rowOff>
    </xdr:from>
    <xdr:to>
      <xdr:col>4</xdr:col>
      <xdr:colOff>155575</xdr:colOff>
      <xdr:row>36</xdr:row>
      <xdr:rowOff>137447</xdr:rowOff>
    </xdr:to>
    <xdr:cxnSp macro="">
      <xdr:nvCxnSpPr>
        <xdr:cNvPr id="68" name="直線コネクタ 67"/>
        <xdr:cNvCxnSpPr/>
      </xdr:nvCxnSpPr>
      <xdr:spPr>
        <a:xfrm>
          <a:off x="2019300" y="6300307"/>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128107</xdr:rowOff>
    </xdr:from>
    <xdr:to>
      <xdr:col>2</xdr:col>
      <xdr:colOff>638175</xdr:colOff>
      <xdr:row>36</xdr:row>
      <xdr:rowOff>149971</xdr:rowOff>
    </xdr:to>
    <xdr:cxnSp macro="">
      <xdr:nvCxnSpPr>
        <xdr:cNvPr id="71" name="直線コネクタ 70"/>
        <xdr:cNvCxnSpPr/>
      </xdr:nvCxnSpPr>
      <xdr:spPr>
        <a:xfrm flipV="1">
          <a:off x="1130300" y="630030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46622</xdr:rowOff>
    </xdr:from>
    <xdr:ext cx="534377" cy="259045"/>
    <xdr:sp macro="" textlink="">
      <xdr:nvSpPr>
        <xdr:cNvPr id="73" name="テキスト ボックス 72"/>
        <xdr:cNvSpPr txBox="1"/>
      </xdr:nvSpPr>
      <xdr:spPr>
        <a:xfrm>
          <a:off x="1752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40793</xdr:rowOff>
    </xdr:from>
    <xdr:ext cx="534377" cy="259045"/>
    <xdr:sp macro="" textlink="">
      <xdr:nvSpPr>
        <xdr:cNvPr id="75" name="テキスト ボックス 74"/>
        <xdr:cNvSpPr txBox="1"/>
      </xdr:nvSpPr>
      <xdr:spPr>
        <a:xfrm>
          <a:off x="863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38706</xdr:rowOff>
    </xdr:from>
    <xdr:to>
      <xdr:col>6</xdr:col>
      <xdr:colOff>561975</xdr:colOff>
      <xdr:row>36</xdr:row>
      <xdr:rowOff>140306</xdr:rowOff>
    </xdr:to>
    <xdr:sp macro="" textlink="">
      <xdr:nvSpPr>
        <xdr:cNvPr id="81" name="円/楕円 80"/>
        <xdr:cNvSpPr/>
      </xdr:nvSpPr>
      <xdr:spPr>
        <a:xfrm>
          <a:off x="4584700" y="62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61583</xdr:rowOff>
    </xdr:from>
    <xdr:ext cx="534377" cy="259045"/>
    <xdr:sp macro="" textlink="">
      <xdr:nvSpPr>
        <xdr:cNvPr id="82" name="議会費該当値テキスト"/>
        <xdr:cNvSpPr txBox="1"/>
      </xdr:nvSpPr>
      <xdr:spPr>
        <a:xfrm>
          <a:off x="4686300" y="606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56096</xdr:rowOff>
    </xdr:from>
    <xdr:to>
      <xdr:col>5</xdr:col>
      <xdr:colOff>409575</xdr:colOff>
      <xdr:row>36</xdr:row>
      <xdr:rowOff>157696</xdr:rowOff>
    </xdr:to>
    <xdr:sp macro="" textlink="">
      <xdr:nvSpPr>
        <xdr:cNvPr id="83" name="円/楕円 82"/>
        <xdr:cNvSpPr/>
      </xdr:nvSpPr>
      <xdr:spPr>
        <a:xfrm>
          <a:off x="3746500" y="62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2773</xdr:rowOff>
    </xdr:from>
    <xdr:ext cx="534377" cy="259045"/>
    <xdr:sp macro="" textlink="">
      <xdr:nvSpPr>
        <xdr:cNvPr id="84" name="テキスト ボックス 83"/>
        <xdr:cNvSpPr txBox="1"/>
      </xdr:nvSpPr>
      <xdr:spPr>
        <a:xfrm>
          <a:off x="3530111" y="60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86647</xdr:rowOff>
    </xdr:from>
    <xdr:to>
      <xdr:col>4</xdr:col>
      <xdr:colOff>206375</xdr:colOff>
      <xdr:row>37</xdr:row>
      <xdr:rowOff>16797</xdr:rowOff>
    </xdr:to>
    <xdr:sp macro="" textlink="">
      <xdr:nvSpPr>
        <xdr:cNvPr id="85" name="円/楕円 84"/>
        <xdr:cNvSpPr/>
      </xdr:nvSpPr>
      <xdr:spPr>
        <a:xfrm>
          <a:off x="2857500" y="62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33324</xdr:rowOff>
    </xdr:from>
    <xdr:ext cx="534377" cy="259045"/>
    <xdr:sp macro="" textlink="">
      <xdr:nvSpPr>
        <xdr:cNvPr id="86" name="テキスト ボックス 85"/>
        <xdr:cNvSpPr txBox="1"/>
      </xdr:nvSpPr>
      <xdr:spPr>
        <a:xfrm>
          <a:off x="2641111" y="6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77307</xdr:rowOff>
    </xdr:from>
    <xdr:to>
      <xdr:col>3</xdr:col>
      <xdr:colOff>3175</xdr:colOff>
      <xdr:row>37</xdr:row>
      <xdr:rowOff>7457</xdr:rowOff>
    </xdr:to>
    <xdr:sp macro="" textlink="">
      <xdr:nvSpPr>
        <xdr:cNvPr id="87" name="円/楕円 86"/>
        <xdr:cNvSpPr/>
      </xdr:nvSpPr>
      <xdr:spPr>
        <a:xfrm>
          <a:off x="1968500" y="62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23984</xdr:rowOff>
    </xdr:from>
    <xdr:ext cx="534377" cy="259045"/>
    <xdr:sp macro="" textlink="">
      <xdr:nvSpPr>
        <xdr:cNvPr id="88" name="テキスト ボックス 87"/>
        <xdr:cNvSpPr txBox="1"/>
      </xdr:nvSpPr>
      <xdr:spPr>
        <a:xfrm>
          <a:off x="1752111" y="60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99171</xdr:rowOff>
    </xdr:from>
    <xdr:to>
      <xdr:col>1</xdr:col>
      <xdr:colOff>485775</xdr:colOff>
      <xdr:row>37</xdr:row>
      <xdr:rowOff>29321</xdr:rowOff>
    </xdr:to>
    <xdr:sp macro="" textlink="">
      <xdr:nvSpPr>
        <xdr:cNvPr id="89" name="円/楕円 88"/>
        <xdr:cNvSpPr/>
      </xdr:nvSpPr>
      <xdr:spPr>
        <a:xfrm>
          <a:off x="1079500" y="6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45848</xdr:rowOff>
    </xdr:from>
    <xdr:ext cx="534377" cy="259045"/>
    <xdr:sp macro="" textlink="">
      <xdr:nvSpPr>
        <xdr:cNvPr id="90" name="テキスト ボックス 89"/>
        <xdr:cNvSpPr txBox="1"/>
      </xdr:nvSpPr>
      <xdr:spPr>
        <a:xfrm>
          <a:off x="863111" y="604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67037</xdr:rowOff>
    </xdr:from>
    <xdr:to>
      <xdr:col>6</xdr:col>
      <xdr:colOff>511175</xdr:colOff>
      <xdr:row>57</xdr:row>
      <xdr:rowOff>106780</xdr:rowOff>
    </xdr:to>
    <xdr:cxnSp macro="">
      <xdr:nvCxnSpPr>
        <xdr:cNvPr id="119" name="直線コネクタ 118"/>
        <xdr:cNvCxnSpPr/>
      </xdr:nvCxnSpPr>
      <xdr:spPr>
        <a:xfrm flipV="1">
          <a:off x="3797300" y="9839687"/>
          <a:ext cx="8382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106780</xdr:rowOff>
    </xdr:from>
    <xdr:to>
      <xdr:col>5</xdr:col>
      <xdr:colOff>358775</xdr:colOff>
      <xdr:row>57</xdr:row>
      <xdr:rowOff>137851</xdr:rowOff>
    </xdr:to>
    <xdr:cxnSp macro="">
      <xdr:nvCxnSpPr>
        <xdr:cNvPr id="122" name="直線コネクタ 121"/>
        <xdr:cNvCxnSpPr/>
      </xdr:nvCxnSpPr>
      <xdr:spPr>
        <a:xfrm flipV="1">
          <a:off x="2908300" y="9879430"/>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137851</xdr:rowOff>
    </xdr:from>
    <xdr:to>
      <xdr:col>4</xdr:col>
      <xdr:colOff>155575</xdr:colOff>
      <xdr:row>57</xdr:row>
      <xdr:rowOff>158428</xdr:rowOff>
    </xdr:to>
    <xdr:cxnSp macro="">
      <xdr:nvCxnSpPr>
        <xdr:cNvPr id="125" name="直線コネクタ 124"/>
        <xdr:cNvCxnSpPr/>
      </xdr:nvCxnSpPr>
      <xdr:spPr>
        <a:xfrm flipV="1">
          <a:off x="2019300" y="9910501"/>
          <a:ext cx="8890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158428</xdr:rowOff>
    </xdr:from>
    <xdr:to>
      <xdr:col>2</xdr:col>
      <xdr:colOff>638175</xdr:colOff>
      <xdr:row>57</xdr:row>
      <xdr:rowOff>160656</xdr:rowOff>
    </xdr:to>
    <xdr:cxnSp macro="">
      <xdr:nvCxnSpPr>
        <xdr:cNvPr id="128" name="直線コネクタ 127"/>
        <xdr:cNvCxnSpPr/>
      </xdr:nvCxnSpPr>
      <xdr:spPr>
        <a:xfrm flipV="1">
          <a:off x="1130300" y="9931078"/>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166755</xdr:rowOff>
    </xdr:from>
    <xdr:ext cx="599010" cy="259045"/>
    <xdr:sp macro="" textlink="">
      <xdr:nvSpPr>
        <xdr:cNvPr id="130" name="テキスト ボックス 129"/>
        <xdr:cNvSpPr txBox="1"/>
      </xdr:nvSpPr>
      <xdr:spPr>
        <a:xfrm>
          <a:off x="1719794" y="95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16237</xdr:rowOff>
    </xdr:from>
    <xdr:to>
      <xdr:col>6</xdr:col>
      <xdr:colOff>561975</xdr:colOff>
      <xdr:row>57</xdr:row>
      <xdr:rowOff>117837</xdr:rowOff>
    </xdr:to>
    <xdr:sp macro="" textlink="">
      <xdr:nvSpPr>
        <xdr:cNvPr id="138" name="円/楕円 137"/>
        <xdr:cNvSpPr/>
      </xdr:nvSpPr>
      <xdr:spPr>
        <a:xfrm>
          <a:off x="4584700" y="97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39114</xdr:rowOff>
    </xdr:from>
    <xdr:ext cx="599010" cy="259045"/>
    <xdr:sp macro="" textlink="">
      <xdr:nvSpPr>
        <xdr:cNvPr id="139" name="総務費該当値テキスト"/>
        <xdr:cNvSpPr txBox="1"/>
      </xdr:nvSpPr>
      <xdr:spPr>
        <a:xfrm>
          <a:off x="4686300" y="96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55980</xdr:rowOff>
    </xdr:from>
    <xdr:to>
      <xdr:col>5</xdr:col>
      <xdr:colOff>409575</xdr:colOff>
      <xdr:row>57</xdr:row>
      <xdr:rowOff>157580</xdr:rowOff>
    </xdr:to>
    <xdr:sp macro="" textlink="">
      <xdr:nvSpPr>
        <xdr:cNvPr id="140" name="円/楕円 139"/>
        <xdr:cNvSpPr/>
      </xdr:nvSpPr>
      <xdr:spPr>
        <a:xfrm>
          <a:off x="3746500" y="98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148707</xdr:rowOff>
    </xdr:from>
    <xdr:ext cx="599010" cy="259045"/>
    <xdr:sp macro="" textlink="">
      <xdr:nvSpPr>
        <xdr:cNvPr id="141" name="テキスト ボックス 140"/>
        <xdr:cNvSpPr txBox="1"/>
      </xdr:nvSpPr>
      <xdr:spPr>
        <a:xfrm>
          <a:off x="3497794" y="992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87051</xdr:rowOff>
    </xdr:from>
    <xdr:to>
      <xdr:col>4</xdr:col>
      <xdr:colOff>206375</xdr:colOff>
      <xdr:row>58</xdr:row>
      <xdr:rowOff>17201</xdr:rowOff>
    </xdr:to>
    <xdr:sp macro="" textlink="">
      <xdr:nvSpPr>
        <xdr:cNvPr id="142" name="円/楕円 141"/>
        <xdr:cNvSpPr/>
      </xdr:nvSpPr>
      <xdr:spPr>
        <a:xfrm>
          <a:off x="2857500" y="98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8328</xdr:rowOff>
    </xdr:from>
    <xdr:ext cx="599010" cy="259045"/>
    <xdr:sp macro="" textlink="">
      <xdr:nvSpPr>
        <xdr:cNvPr id="143" name="テキスト ボックス 142"/>
        <xdr:cNvSpPr txBox="1"/>
      </xdr:nvSpPr>
      <xdr:spPr>
        <a:xfrm>
          <a:off x="2608794" y="995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107628</xdr:rowOff>
    </xdr:from>
    <xdr:to>
      <xdr:col>3</xdr:col>
      <xdr:colOff>3175</xdr:colOff>
      <xdr:row>58</xdr:row>
      <xdr:rowOff>37778</xdr:rowOff>
    </xdr:to>
    <xdr:sp macro="" textlink="">
      <xdr:nvSpPr>
        <xdr:cNvPr id="144" name="円/楕円 143"/>
        <xdr:cNvSpPr/>
      </xdr:nvSpPr>
      <xdr:spPr>
        <a:xfrm>
          <a:off x="1968500" y="98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28905</xdr:rowOff>
    </xdr:from>
    <xdr:ext cx="599010" cy="259045"/>
    <xdr:sp macro="" textlink="">
      <xdr:nvSpPr>
        <xdr:cNvPr id="145" name="テキスト ボックス 144"/>
        <xdr:cNvSpPr txBox="1"/>
      </xdr:nvSpPr>
      <xdr:spPr>
        <a:xfrm>
          <a:off x="1719794" y="997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109856</xdr:rowOff>
    </xdr:from>
    <xdr:to>
      <xdr:col>1</xdr:col>
      <xdr:colOff>485775</xdr:colOff>
      <xdr:row>58</xdr:row>
      <xdr:rowOff>40006</xdr:rowOff>
    </xdr:to>
    <xdr:sp macro="" textlink="">
      <xdr:nvSpPr>
        <xdr:cNvPr id="146" name="円/楕円 145"/>
        <xdr:cNvSpPr/>
      </xdr:nvSpPr>
      <xdr:spPr>
        <a:xfrm>
          <a:off x="1079500" y="98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31133</xdr:rowOff>
    </xdr:from>
    <xdr:ext cx="599010" cy="259045"/>
    <xdr:sp macro="" textlink="">
      <xdr:nvSpPr>
        <xdr:cNvPr id="147" name="テキスト ボックス 146"/>
        <xdr:cNvSpPr txBox="1"/>
      </xdr:nvSpPr>
      <xdr:spPr>
        <a:xfrm>
          <a:off x="830794" y="997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163013</xdr:rowOff>
    </xdr:from>
    <xdr:to>
      <xdr:col>6</xdr:col>
      <xdr:colOff>511175</xdr:colOff>
      <xdr:row>76</xdr:row>
      <xdr:rowOff>169850</xdr:rowOff>
    </xdr:to>
    <xdr:cxnSp macro="">
      <xdr:nvCxnSpPr>
        <xdr:cNvPr id="178" name="直線コネクタ 177"/>
        <xdr:cNvCxnSpPr/>
      </xdr:nvCxnSpPr>
      <xdr:spPr>
        <a:xfrm>
          <a:off x="3797300" y="13193213"/>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163013</xdr:rowOff>
    </xdr:from>
    <xdr:to>
      <xdr:col>5</xdr:col>
      <xdr:colOff>358775</xdr:colOff>
      <xdr:row>77</xdr:row>
      <xdr:rowOff>96193</xdr:rowOff>
    </xdr:to>
    <xdr:cxnSp macro="">
      <xdr:nvCxnSpPr>
        <xdr:cNvPr id="181" name="直線コネクタ 180"/>
        <xdr:cNvCxnSpPr/>
      </xdr:nvCxnSpPr>
      <xdr:spPr>
        <a:xfrm flipV="1">
          <a:off x="2908300" y="13193213"/>
          <a:ext cx="889000" cy="10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96193</xdr:rowOff>
    </xdr:from>
    <xdr:to>
      <xdr:col>4</xdr:col>
      <xdr:colOff>155575</xdr:colOff>
      <xdr:row>77</xdr:row>
      <xdr:rowOff>137660</xdr:rowOff>
    </xdr:to>
    <xdr:cxnSp macro="">
      <xdr:nvCxnSpPr>
        <xdr:cNvPr id="184" name="直線コネクタ 183"/>
        <xdr:cNvCxnSpPr/>
      </xdr:nvCxnSpPr>
      <xdr:spPr>
        <a:xfrm flipV="1">
          <a:off x="2019300" y="13297843"/>
          <a:ext cx="889000" cy="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162582</xdr:rowOff>
    </xdr:from>
    <xdr:ext cx="599010" cy="259045"/>
    <xdr:sp macro="" textlink="">
      <xdr:nvSpPr>
        <xdr:cNvPr id="186" name="テキスト ボックス 185"/>
        <xdr:cNvSpPr txBox="1"/>
      </xdr:nvSpPr>
      <xdr:spPr>
        <a:xfrm>
          <a:off x="2608794"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137660</xdr:rowOff>
    </xdr:from>
    <xdr:to>
      <xdr:col>2</xdr:col>
      <xdr:colOff>638175</xdr:colOff>
      <xdr:row>77</xdr:row>
      <xdr:rowOff>140120</xdr:rowOff>
    </xdr:to>
    <xdr:cxnSp macro="">
      <xdr:nvCxnSpPr>
        <xdr:cNvPr id="187" name="直線コネクタ 186"/>
        <xdr:cNvCxnSpPr/>
      </xdr:nvCxnSpPr>
      <xdr:spPr>
        <a:xfrm flipV="1">
          <a:off x="1130300" y="13339310"/>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119050</xdr:rowOff>
    </xdr:from>
    <xdr:to>
      <xdr:col>6</xdr:col>
      <xdr:colOff>561975</xdr:colOff>
      <xdr:row>77</xdr:row>
      <xdr:rowOff>49200</xdr:rowOff>
    </xdr:to>
    <xdr:sp macro="" textlink="">
      <xdr:nvSpPr>
        <xdr:cNvPr id="197" name="円/楕円 196"/>
        <xdr:cNvSpPr/>
      </xdr:nvSpPr>
      <xdr:spPr>
        <a:xfrm>
          <a:off x="4584700" y="131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141927</xdr:rowOff>
    </xdr:from>
    <xdr:ext cx="599010" cy="259045"/>
    <xdr:sp macro="" textlink="">
      <xdr:nvSpPr>
        <xdr:cNvPr id="198" name="民生費該当値テキスト"/>
        <xdr:cNvSpPr txBox="1"/>
      </xdr:nvSpPr>
      <xdr:spPr>
        <a:xfrm>
          <a:off x="4686300" y="1300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112213</xdr:rowOff>
    </xdr:from>
    <xdr:to>
      <xdr:col>5</xdr:col>
      <xdr:colOff>409575</xdr:colOff>
      <xdr:row>77</xdr:row>
      <xdr:rowOff>42363</xdr:rowOff>
    </xdr:to>
    <xdr:sp macro="" textlink="">
      <xdr:nvSpPr>
        <xdr:cNvPr id="199" name="円/楕円 198"/>
        <xdr:cNvSpPr/>
      </xdr:nvSpPr>
      <xdr:spPr>
        <a:xfrm>
          <a:off x="3746500" y="131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58891</xdr:rowOff>
    </xdr:from>
    <xdr:ext cx="599010" cy="259045"/>
    <xdr:sp macro="" textlink="">
      <xdr:nvSpPr>
        <xdr:cNvPr id="200" name="テキスト ボックス 199"/>
        <xdr:cNvSpPr txBox="1"/>
      </xdr:nvSpPr>
      <xdr:spPr>
        <a:xfrm>
          <a:off x="3497794" y="1291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45393</xdr:rowOff>
    </xdr:from>
    <xdr:to>
      <xdr:col>4</xdr:col>
      <xdr:colOff>206375</xdr:colOff>
      <xdr:row>77</xdr:row>
      <xdr:rowOff>146993</xdr:rowOff>
    </xdr:to>
    <xdr:sp macro="" textlink="">
      <xdr:nvSpPr>
        <xdr:cNvPr id="201" name="円/楕円 200"/>
        <xdr:cNvSpPr/>
      </xdr:nvSpPr>
      <xdr:spPr>
        <a:xfrm>
          <a:off x="2857500" y="132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163520</xdr:rowOff>
    </xdr:from>
    <xdr:ext cx="599010" cy="259045"/>
    <xdr:sp macro="" textlink="">
      <xdr:nvSpPr>
        <xdr:cNvPr id="202" name="テキスト ボックス 201"/>
        <xdr:cNvSpPr txBox="1"/>
      </xdr:nvSpPr>
      <xdr:spPr>
        <a:xfrm>
          <a:off x="2608794" y="1302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86860</xdr:rowOff>
    </xdr:from>
    <xdr:to>
      <xdr:col>3</xdr:col>
      <xdr:colOff>3175</xdr:colOff>
      <xdr:row>78</xdr:row>
      <xdr:rowOff>17010</xdr:rowOff>
    </xdr:to>
    <xdr:sp macro="" textlink="">
      <xdr:nvSpPr>
        <xdr:cNvPr id="203" name="円/楕円 202"/>
        <xdr:cNvSpPr/>
      </xdr:nvSpPr>
      <xdr:spPr>
        <a:xfrm>
          <a:off x="1968500" y="132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8137</xdr:rowOff>
    </xdr:from>
    <xdr:ext cx="599010" cy="259045"/>
    <xdr:sp macro="" textlink="">
      <xdr:nvSpPr>
        <xdr:cNvPr id="204" name="テキスト ボックス 203"/>
        <xdr:cNvSpPr txBox="1"/>
      </xdr:nvSpPr>
      <xdr:spPr>
        <a:xfrm>
          <a:off x="1719794" y="1338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89320</xdr:rowOff>
    </xdr:from>
    <xdr:to>
      <xdr:col>1</xdr:col>
      <xdr:colOff>485775</xdr:colOff>
      <xdr:row>78</xdr:row>
      <xdr:rowOff>19470</xdr:rowOff>
    </xdr:to>
    <xdr:sp macro="" textlink="">
      <xdr:nvSpPr>
        <xdr:cNvPr id="205" name="円/楕円 204"/>
        <xdr:cNvSpPr/>
      </xdr:nvSpPr>
      <xdr:spPr>
        <a:xfrm>
          <a:off x="1079500" y="132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10597</xdr:rowOff>
    </xdr:from>
    <xdr:ext cx="599010" cy="259045"/>
    <xdr:sp macro="" textlink="">
      <xdr:nvSpPr>
        <xdr:cNvPr id="206" name="テキスト ボックス 205"/>
        <xdr:cNvSpPr txBox="1"/>
      </xdr:nvSpPr>
      <xdr:spPr>
        <a:xfrm>
          <a:off x="830794" y="1338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62440</xdr:rowOff>
    </xdr:from>
    <xdr:to>
      <xdr:col>6</xdr:col>
      <xdr:colOff>511175</xdr:colOff>
      <xdr:row>98</xdr:row>
      <xdr:rowOff>63378</xdr:rowOff>
    </xdr:to>
    <xdr:cxnSp macro="">
      <xdr:nvCxnSpPr>
        <xdr:cNvPr id="235" name="直線コネクタ 234"/>
        <xdr:cNvCxnSpPr/>
      </xdr:nvCxnSpPr>
      <xdr:spPr>
        <a:xfrm flipV="1">
          <a:off x="3797300" y="16864540"/>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63378</xdr:rowOff>
    </xdr:from>
    <xdr:to>
      <xdr:col>5</xdr:col>
      <xdr:colOff>358775</xdr:colOff>
      <xdr:row>98</xdr:row>
      <xdr:rowOff>75561</xdr:rowOff>
    </xdr:to>
    <xdr:cxnSp macro="">
      <xdr:nvCxnSpPr>
        <xdr:cNvPr id="238" name="直線コネクタ 237"/>
        <xdr:cNvCxnSpPr/>
      </xdr:nvCxnSpPr>
      <xdr:spPr>
        <a:xfrm flipV="1">
          <a:off x="2908300" y="16865478"/>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60210</xdr:rowOff>
    </xdr:from>
    <xdr:to>
      <xdr:col>4</xdr:col>
      <xdr:colOff>155575</xdr:colOff>
      <xdr:row>98</xdr:row>
      <xdr:rowOff>75561</xdr:rowOff>
    </xdr:to>
    <xdr:cxnSp macro="">
      <xdr:nvCxnSpPr>
        <xdr:cNvPr id="241" name="直線コネクタ 240"/>
        <xdr:cNvCxnSpPr/>
      </xdr:nvCxnSpPr>
      <xdr:spPr>
        <a:xfrm>
          <a:off x="2019300" y="16862310"/>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46546</xdr:rowOff>
    </xdr:from>
    <xdr:to>
      <xdr:col>2</xdr:col>
      <xdr:colOff>638175</xdr:colOff>
      <xdr:row>98</xdr:row>
      <xdr:rowOff>60210</xdr:rowOff>
    </xdr:to>
    <xdr:cxnSp macro="">
      <xdr:nvCxnSpPr>
        <xdr:cNvPr id="244" name="直線コネクタ 243"/>
        <xdr:cNvCxnSpPr/>
      </xdr:nvCxnSpPr>
      <xdr:spPr>
        <a:xfrm>
          <a:off x="1130300" y="16848646"/>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113684</xdr:rowOff>
    </xdr:from>
    <xdr:ext cx="534377" cy="259045"/>
    <xdr:sp macro="" textlink="">
      <xdr:nvSpPr>
        <xdr:cNvPr id="246" name="テキスト ボックス 245"/>
        <xdr:cNvSpPr txBox="1"/>
      </xdr:nvSpPr>
      <xdr:spPr>
        <a:xfrm>
          <a:off x="1752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11640</xdr:rowOff>
    </xdr:from>
    <xdr:to>
      <xdr:col>6</xdr:col>
      <xdr:colOff>561975</xdr:colOff>
      <xdr:row>98</xdr:row>
      <xdr:rowOff>113240</xdr:rowOff>
    </xdr:to>
    <xdr:sp macro="" textlink="">
      <xdr:nvSpPr>
        <xdr:cNvPr id="254" name="円/楕円 253"/>
        <xdr:cNvSpPr/>
      </xdr:nvSpPr>
      <xdr:spPr>
        <a:xfrm>
          <a:off x="4584700" y="16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151207</xdr:rowOff>
    </xdr:from>
    <xdr:ext cx="534377" cy="259045"/>
    <xdr:sp macro="" textlink="">
      <xdr:nvSpPr>
        <xdr:cNvPr id="255" name="衛生費該当値テキスト"/>
        <xdr:cNvSpPr txBox="1"/>
      </xdr:nvSpPr>
      <xdr:spPr>
        <a:xfrm>
          <a:off x="4686300" y="167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12578</xdr:rowOff>
    </xdr:from>
    <xdr:to>
      <xdr:col>5</xdr:col>
      <xdr:colOff>409575</xdr:colOff>
      <xdr:row>98</xdr:row>
      <xdr:rowOff>114178</xdr:rowOff>
    </xdr:to>
    <xdr:sp macro="" textlink="">
      <xdr:nvSpPr>
        <xdr:cNvPr id="256" name="円/楕円 255"/>
        <xdr:cNvSpPr/>
      </xdr:nvSpPr>
      <xdr:spPr>
        <a:xfrm>
          <a:off x="3746500" y="168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105305</xdr:rowOff>
    </xdr:from>
    <xdr:ext cx="534377" cy="259045"/>
    <xdr:sp macro="" textlink="">
      <xdr:nvSpPr>
        <xdr:cNvPr id="257" name="テキスト ボックス 256"/>
        <xdr:cNvSpPr txBox="1"/>
      </xdr:nvSpPr>
      <xdr:spPr>
        <a:xfrm>
          <a:off x="3530111" y="16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24761</xdr:rowOff>
    </xdr:from>
    <xdr:to>
      <xdr:col>4</xdr:col>
      <xdr:colOff>206375</xdr:colOff>
      <xdr:row>98</xdr:row>
      <xdr:rowOff>126361</xdr:rowOff>
    </xdr:to>
    <xdr:sp macro="" textlink="">
      <xdr:nvSpPr>
        <xdr:cNvPr id="258" name="円/楕円 257"/>
        <xdr:cNvSpPr/>
      </xdr:nvSpPr>
      <xdr:spPr>
        <a:xfrm>
          <a:off x="2857500" y="168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117488</xdr:rowOff>
    </xdr:from>
    <xdr:ext cx="534377" cy="259045"/>
    <xdr:sp macro="" textlink="">
      <xdr:nvSpPr>
        <xdr:cNvPr id="259" name="テキスト ボックス 258"/>
        <xdr:cNvSpPr txBox="1"/>
      </xdr:nvSpPr>
      <xdr:spPr>
        <a:xfrm>
          <a:off x="2641111" y="169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9410</xdr:rowOff>
    </xdr:from>
    <xdr:to>
      <xdr:col>3</xdr:col>
      <xdr:colOff>3175</xdr:colOff>
      <xdr:row>98</xdr:row>
      <xdr:rowOff>111010</xdr:rowOff>
    </xdr:to>
    <xdr:sp macro="" textlink="">
      <xdr:nvSpPr>
        <xdr:cNvPr id="260" name="円/楕円 259"/>
        <xdr:cNvSpPr/>
      </xdr:nvSpPr>
      <xdr:spPr>
        <a:xfrm>
          <a:off x="1968500" y="16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127537</xdr:rowOff>
    </xdr:from>
    <xdr:ext cx="534377" cy="259045"/>
    <xdr:sp macro="" textlink="">
      <xdr:nvSpPr>
        <xdr:cNvPr id="261" name="テキスト ボックス 260"/>
        <xdr:cNvSpPr txBox="1"/>
      </xdr:nvSpPr>
      <xdr:spPr>
        <a:xfrm>
          <a:off x="1752111" y="165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167196</xdr:rowOff>
    </xdr:from>
    <xdr:to>
      <xdr:col>1</xdr:col>
      <xdr:colOff>485775</xdr:colOff>
      <xdr:row>98</xdr:row>
      <xdr:rowOff>97346</xdr:rowOff>
    </xdr:to>
    <xdr:sp macro="" textlink="">
      <xdr:nvSpPr>
        <xdr:cNvPr id="262" name="円/楕円 261"/>
        <xdr:cNvSpPr/>
      </xdr:nvSpPr>
      <xdr:spPr>
        <a:xfrm>
          <a:off x="1079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88473</xdr:rowOff>
    </xdr:from>
    <xdr:ext cx="534377" cy="259045"/>
    <xdr:sp macro="" textlink="">
      <xdr:nvSpPr>
        <xdr:cNvPr id="263" name="テキスト ボックス 262"/>
        <xdr:cNvSpPr txBox="1"/>
      </xdr:nvSpPr>
      <xdr:spPr>
        <a:xfrm>
          <a:off x="863111" y="168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152019</xdr:rowOff>
    </xdr:from>
    <xdr:to>
      <xdr:col>15</xdr:col>
      <xdr:colOff>180975</xdr:colOff>
      <xdr:row>38</xdr:row>
      <xdr:rowOff>154559</xdr:rowOff>
    </xdr:to>
    <xdr:cxnSp macro="">
      <xdr:nvCxnSpPr>
        <xdr:cNvPr id="292" name="直線コネクタ 291"/>
        <xdr:cNvCxnSpPr/>
      </xdr:nvCxnSpPr>
      <xdr:spPr>
        <a:xfrm flipV="1">
          <a:off x="9639300" y="6667119"/>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154559</xdr:rowOff>
    </xdr:from>
    <xdr:to>
      <xdr:col>14</xdr:col>
      <xdr:colOff>28575</xdr:colOff>
      <xdr:row>38</xdr:row>
      <xdr:rowOff>157480</xdr:rowOff>
    </xdr:to>
    <xdr:cxnSp macro="">
      <xdr:nvCxnSpPr>
        <xdr:cNvPr id="295" name="直線コネクタ 294"/>
        <xdr:cNvCxnSpPr/>
      </xdr:nvCxnSpPr>
      <xdr:spPr>
        <a:xfrm flipV="1">
          <a:off x="8750300" y="666965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147955</xdr:rowOff>
    </xdr:from>
    <xdr:to>
      <xdr:col>12</xdr:col>
      <xdr:colOff>511175</xdr:colOff>
      <xdr:row>38</xdr:row>
      <xdr:rowOff>157480</xdr:rowOff>
    </xdr:to>
    <xdr:cxnSp macro="">
      <xdr:nvCxnSpPr>
        <xdr:cNvPr id="298" name="直線コネクタ 297"/>
        <xdr:cNvCxnSpPr/>
      </xdr:nvCxnSpPr>
      <xdr:spPr>
        <a:xfrm>
          <a:off x="7861300" y="5634355"/>
          <a:ext cx="889000" cy="10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300" name="テキスト ボックス 299"/>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147955</xdr:rowOff>
    </xdr:from>
    <xdr:to>
      <xdr:col>11</xdr:col>
      <xdr:colOff>307975</xdr:colOff>
      <xdr:row>34</xdr:row>
      <xdr:rowOff>123444</xdr:rowOff>
    </xdr:to>
    <xdr:cxnSp macro="">
      <xdr:nvCxnSpPr>
        <xdr:cNvPr id="301" name="直線コネクタ 300"/>
        <xdr:cNvCxnSpPr/>
      </xdr:nvCxnSpPr>
      <xdr:spPr>
        <a:xfrm flipV="1">
          <a:off x="6972300" y="5634355"/>
          <a:ext cx="889000" cy="3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94251</xdr:rowOff>
    </xdr:from>
    <xdr:ext cx="469744" cy="259045"/>
    <xdr:sp macro="" textlink="">
      <xdr:nvSpPr>
        <xdr:cNvPr id="305" name="テキスト ボックス 304"/>
        <xdr:cNvSpPr txBox="1"/>
      </xdr:nvSpPr>
      <xdr:spPr>
        <a:xfrm>
          <a:off x="6737427" y="62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101219</xdr:rowOff>
    </xdr:from>
    <xdr:to>
      <xdr:col>15</xdr:col>
      <xdr:colOff>231775</xdr:colOff>
      <xdr:row>39</xdr:row>
      <xdr:rowOff>31369</xdr:rowOff>
    </xdr:to>
    <xdr:sp macro="" textlink="">
      <xdr:nvSpPr>
        <xdr:cNvPr id="311" name="円/楕円 310"/>
        <xdr:cNvSpPr/>
      </xdr:nvSpPr>
      <xdr:spPr>
        <a:xfrm>
          <a:off x="104267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16146</xdr:rowOff>
    </xdr:from>
    <xdr:ext cx="378565" cy="259045"/>
    <xdr:sp macro="" textlink="">
      <xdr:nvSpPr>
        <xdr:cNvPr id="312" name="労働費該当値テキスト"/>
        <xdr:cNvSpPr txBox="1"/>
      </xdr:nvSpPr>
      <xdr:spPr>
        <a:xfrm>
          <a:off x="10528300" y="653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103759</xdr:rowOff>
    </xdr:from>
    <xdr:to>
      <xdr:col>14</xdr:col>
      <xdr:colOff>79375</xdr:colOff>
      <xdr:row>39</xdr:row>
      <xdr:rowOff>33909</xdr:rowOff>
    </xdr:to>
    <xdr:sp macro="" textlink="">
      <xdr:nvSpPr>
        <xdr:cNvPr id="313" name="円/楕円 312"/>
        <xdr:cNvSpPr/>
      </xdr:nvSpPr>
      <xdr:spPr>
        <a:xfrm>
          <a:off x="9588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25036</xdr:rowOff>
    </xdr:from>
    <xdr:ext cx="378565" cy="259045"/>
    <xdr:sp macro="" textlink="">
      <xdr:nvSpPr>
        <xdr:cNvPr id="314" name="テキスト ボックス 313"/>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106680</xdr:rowOff>
    </xdr:from>
    <xdr:to>
      <xdr:col>12</xdr:col>
      <xdr:colOff>561975</xdr:colOff>
      <xdr:row>39</xdr:row>
      <xdr:rowOff>36830</xdr:rowOff>
    </xdr:to>
    <xdr:sp macro="" textlink="">
      <xdr:nvSpPr>
        <xdr:cNvPr id="315" name="円/楕円 314"/>
        <xdr:cNvSpPr/>
      </xdr:nvSpPr>
      <xdr:spPr>
        <a:xfrm>
          <a:off x="8699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27957</xdr:rowOff>
    </xdr:from>
    <xdr:ext cx="378565" cy="259045"/>
    <xdr:sp macro="" textlink="">
      <xdr:nvSpPr>
        <xdr:cNvPr id="316" name="テキスト ボックス 315"/>
        <xdr:cNvSpPr txBox="1"/>
      </xdr:nvSpPr>
      <xdr:spPr>
        <a:xfrm>
          <a:off x="8561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97155</xdr:rowOff>
    </xdr:from>
    <xdr:to>
      <xdr:col>11</xdr:col>
      <xdr:colOff>358775</xdr:colOff>
      <xdr:row>33</xdr:row>
      <xdr:rowOff>27305</xdr:rowOff>
    </xdr:to>
    <xdr:sp macro="" textlink="">
      <xdr:nvSpPr>
        <xdr:cNvPr id="317" name="円/楕円 316"/>
        <xdr:cNvSpPr/>
      </xdr:nvSpPr>
      <xdr:spPr>
        <a:xfrm>
          <a:off x="7810500" y="55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43832</xdr:rowOff>
    </xdr:from>
    <xdr:ext cx="469744" cy="259045"/>
    <xdr:sp macro="" textlink="">
      <xdr:nvSpPr>
        <xdr:cNvPr id="318" name="テキスト ボックス 317"/>
        <xdr:cNvSpPr txBox="1"/>
      </xdr:nvSpPr>
      <xdr:spPr>
        <a:xfrm>
          <a:off x="7626427" y="535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72644</xdr:rowOff>
    </xdr:from>
    <xdr:to>
      <xdr:col>10</xdr:col>
      <xdr:colOff>155575</xdr:colOff>
      <xdr:row>35</xdr:row>
      <xdr:rowOff>2794</xdr:rowOff>
    </xdr:to>
    <xdr:sp macro="" textlink="">
      <xdr:nvSpPr>
        <xdr:cNvPr id="319" name="円/楕円 318"/>
        <xdr:cNvSpPr/>
      </xdr:nvSpPr>
      <xdr:spPr>
        <a:xfrm>
          <a:off x="6921500" y="5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19321</xdr:rowOff>
    </xdr:from>
    <xdr:ext cx="469744" cy="259045"/>
    <xdr:sp macro="" textlink="">
      <xdr:nvSpPr>
        <xdr:cNvPr id="320" name="テキスト ボックス 319"/>
        <xdr:cNvSpPr txBox="1"/>
      </xdr:nvSpPr>
      <xdr:spPr>
        <a:xfrm>
          <a:off x="6737427" y="56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75890</xdr:rowOff>
    </xdr:from>
    <xdr:to>
      <xdr:col>15</xdr:col>
      <xdr:colOff>180975</xdr:colOff>
      <xdr:row>58</xdr:row>
      <xdr:rowOff>137152</xdr:rowOff>
    </xdr:to>
    <xdr:cxnSp macro="">
      <xdr:nvCxnSpPr>
        <xdr:cNvPr id="349" name="直線コネクタ 348"/>
        <xdr:cNvCxnSpPr/>
      </xdr:nvCxnSpPr>
      <xdr:spPr>
        <a:xfrm>
          <a:off x="9639300" y="10019990"/>
          <a:ext cx="838200" cy="6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75890</xdr:rowOff>
    </xdr:from>
    <xdr:to>
      <xdr:col>14</xdr:col>
      <xdr:colOff>28575</xdr:colOff>
      <xdr:row>58</xdr:row>
      <xdr:rowOff>94765</xdr:rowOff>
    </xdr:to>
    <xdr:cxnSp macro="">
      <xdr:nvCxnSpPr>
        <xdr:cNvPr id="352" name="直線コネクタ 351"/>
        <xdr:cNvCxnSpPr/>
      </xdr:nvCxnSpPr>
      <xdr:spPr>
        <a:xfrm flipV="1">
          <a:off x="8750300" y="10019990"/>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4" name="テキスト ボックス 353"/>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94765</xdr:rowOff>
    </xdr:from>
    <xdr:to>
      <xdr:col>12</xdr:col>
      <xdr:colOff>511175</xdr:colOff>
      <xdr:row>58</xdr:row>
      <xdr:rowOff>117743</xdr:rowOff>
    </xdr:to>
    <xdr:cxnSp macro="">
      <xdr:nvCxnSpPr>
        <xdr:cNvPr id="355" name="直線コネクタ 354"/>
        <xdr:cNvCxnSpPr/>
      </xdr:nvCxnSpPr>
      <xdr:spPr>
        <a:xfrm flipV="1">
          <a:off x="7861300" y="10038865"/>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91392</xdr:rowOff>
    </xdr:from>
    <xdr:to>
      <xdr:col>11</xdr:col>
      <xdr:colOff>307975</xdr:colOff>
      <xdr:row>58</xdr:row>
      <xdr:rowOff>117743</xdr:rowOff>
    </xdr:to>
    <xdr:cxnSp macro="">
      <xdr:nvCxnSpPr>
        <xdr:cNvPr id="358" name="直線コネクタ 357"/>
        <xdr:cNvCxnSpPr/>
      </xdr:nvCxnSpPr>
      <xdr:spPr>
        <a:xfrm>
          <a:off x="6972300" y="10035492"/>
          <a:ext cx="889000" cy="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86352</xdr:rowOff>
    </xdr:from>
    <xdr:to>
      <xdr:col>15</xdr:col>
      <xdr:colOff>231775</xdr:colOff>
      <xdr:row>59</xdr:row>
      <xdr:rowOff>16502</xdr:rowOff>
    </xdr:to>
    <xdr:sp macro="" textlink="">
      <xdr:nvSpPr>
        <xdr:cNvPr id="368" name="円/楕円 367"/>
        <xdr:cNvSpPr/>
      </xdr:nvSpPr>
      <xdr:spPr>
        <a:xfrm>
          <a:off x="10426700" y="100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13279</xdr:rowOff>
    </xdr:from>
    <xdr:ext cx="534377" cy="259045"/>
    <xdr:sp macro="" textlink="">
      <xdr:nvSpPr>
        <xdr:cNvPr id="369" name="農林水産業費該当値テキスト"/>
        <xdr:cNvSpPr txBox="1"/>
      </xdr:nvSpPr>
      <xdr:spPr>
        <a:xfrm>
          <a:off x="10528300" y="99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25090</xdr:rowOff>
    </xdr:from>
    <xdr:to>
      <xdr:col>14</xdr:col>
      <xdr:colOff>79375</xdr:colOff>
      <xdr:row>58</xdr:row>
      <xdr:rowOff>126690</xdr:rowOff>
    </xdr:to>
    <xdr:sp macro="" textlink="">
      <xdr:nvSpPr>
        <xdr:cNvPr id="370" name="円/楕円 369"/>
        <xdr:cNvSpPr/>
      </xdr:nvSpPr>
      <xdr:spPr>
        <a:xfrm>
          <a:off x="9588500" y="99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143217</xdr:rowOff>
    </xdr:from>
    <xdr:ext cx="599010" cy="259045"/>
    <xdr:sp macro="" textlink="">
      <xdr:nvSpPr>
        <xdr:cNvPr id="371" name="テキスト ボックス 370"/>
        <xdr:cNvSpPr txBox="1"/>
      </xdr:nvSpPr>
      <xdr:spPr>
        <a:xfrm>
          <a:off x="9339794" y="974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43965</xdr:rowOff>
    </xdr:from>
    <xdr:to>
      <xdr:col>12</xdr:col>
      <xdr:colOff>561975</xdr:colOff>
      <xdr:row>58</xdr:row>
      <xdr:rowOff>145565</xdr:rowOff>
    </xdr:to>
    <xdr:sp macro="" textlink="">
      <xdr:nvSpPr>
        <xdr:cNvPr id="372" name="円/楕円 371"/>
        <xdr:cNvSpPr/>
      </xdr:nvSpPr>
      <xdr:spPr>
        <a:xfrm>
          <a:off x="8699500" y="99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136692</xdr:rowOff>
    </xdr:from>
    <xdr:ext cx="534377" cy="259045"/>
    <xdr:sp macro="" textlink="">
      <xdr:nvSpPr>
        <xdr:cNvPr id="373" name="テキスト ボックス 372"/>
        <xdr:cNvSpPr txBox="1"/>
      </xdr:nvSpPr>
      <xdr:spPr>
        <a:xfrm>
          <a:off x="8483111" y="100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66943</xdr:rowOff>
    </xdr:from>
    <xdr:to>
      <xdr:col>11</xdr:col>
      <xdr:colOff>358775</xdr:colOff>
      <xdr:row>58</xdr:row>
      <xdr:rowOff>168543</xdr:rowOff>
    </xdr:to>
    <xdr:sp macro="" textlink="">
      <xdr:nvSpPr>
        <xdr:cNvPr id="374" name="円/楕円 373"/>
        <xdr:cNvSpPr/>
      </xdr:nvSpPr>
      <xdr:spPr>
        <a:xfrm>
          <a:off x="7810500" y="100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159670</xdr:rowOff>
    </xdr:from>
    <xdr:ext cx="534377" cy="259045"/>
    <xdr:sp macro="" textlink="">
      <xdr:nvSpPr>
        <xdr:cNvPr id="375" name="テキスト ボックス 374"/>
        <xdr:cNvSpPr txBox="1"/>
      </xdr:nvSpPr>
      <xdr:spPr>
        <a:xfrm>
          <a:off x="7594111" y="101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40592</xdr:rowOff>
    </xdr:from>
    <xdr:to>
      <xdr:col>10</xdr:col>
      <xdr:colOff>155575</xdr:colOff>
      <xdr:row>58</xdr:row>
      <xdr:rowOff>142192</xdr:rowOff>
    </xdr:to>
    <xdr:sp macro="" textlink="">
      <xdr:nvSpPr>
        <xdr:cNvPr id="376" name="円/楕円 375"/>
        <xdr:cNvSpPr/>
      </xdr:nvSpPr>
      <xdr:spPr>
        <a:xfrm>
          <a:off x="6921500" y="99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133319</xdr:rowOff>
    </xdr:from>
    <xdr:ext cx="534377" cy="259045"/>
    <xdr:sp macro="" textlink="">
      <xdr:nvSpPr>
        <xdr:cNvPr id="377" name="テキスト ボックス 376"/>
        <xdr:cNvSpPr txBox="1"/>
      </xdr:nvSpPr>
      <xdr:spPr>
        <a:xfrm>
          <a:off x="6705111" y="100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101402</xdr:rowOff>
    </xdr:from>
    <xdr:to>
      <xdr:col>15</xdr:col>
      <xdr:colOff>180975</xdr:colOff>
      <xdr:row>78</xdr:row>
      <xdr:rowOff>119873</xdr:rowOff>
    </xdr:to>
    <xdr:cxnSp macro="">
      <xdr:nvCxnSpPr>
        <xdr:cNvPr id="406" name="直線コネクタ 405"/>
        <xdr:cNvCxnSpPr/>
      </xdr:nvCxnSpPr>
      <xdr:spPr>
        <a:xfrm>
          <a:off x="9639300" y="13474502"/>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101402</xdr:rowOff>
    </xdr:from>
    <xdr:to>
      <xdr:col>14</xdr:col>
      <xdr:colOff>28575</xdr:colOff>
      <xdr:row>78</xdr:row>
      <xdr:rowOff>138275</xdr:rowOff>
    </xdr:to>
    <xdr:cxnSp macro="">
      <xdr:nvCxnSpPr>
        <xdr:cNvPr id="409" name="直線コネクタ 408"/>
        <xdr:cNvCxnSpPr/>
      </xdr:nvCxnSpPr>
      <xdr:spPr>
        <a:xfrm flipV="1">
          <a:off x="8750300" y="13474502"/>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138275</xdr:rowOff>
    </xdr:from>
    <xdr:to>
      <xdr:col>12</xdr:col>
      <xdr:colOff>511175</xdr:colOff>
      <xdr:row>78</xdr:row>
      <xdr:rowOff>145751</xdr:rowOff>
    </xdr:to>
    <xdr:cxnSp macro="">
      <xdr:nvCxnSpPr>
        <xdr:cNvPr id="412" name="直線コネクタ 411"/>
        <xdr:cNvCxnSpPr/>
      </xdr:nvCxnSpPr>
      <xdr:spPr>
        <a:xfrm flipV="1">
          <a:off x="7861300" y="13511375"/>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130366</xdr:rowOff>
    </xdr:from>
    <xdr:to>
      <xdr:col>11</xdr:col>
      <xdr:colOff>307975</xdr:colOff>
      <xdr:row>78</xdr:row>
      <xdr:rowOff>145751</xdr:rowOff>
    </xdr:to>
    <xdr:cxnSp macro="">
      <xdr:nvCxnSpPr>
        <xdr:cNvPr id="415" name="直線コネクタ 414"/>
        <xdr:cNvCxnSpPr/>
      </xdr:nvCxnSpPr>
      <xdr:spPr>
        <a:xfrm>
          <a:off x="6972300" y="13503466"/>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69073</xdr:rowOff>
    </xdr:from>
    <xdr:to>
      <xdr:col>15</xdr:col>
      <xdr:colOff>231775</xdr:colOff>
      <xdr:row>78</xdr:row>
      <xdr:rowOff>170673</xdr:rowOff>
    </xdr:to>
    <xdr:sp macro="" textlink="">
      <xdr:nvSpPr>
        <xdr:cNvPr id="425" name="円/楕円 424"/>
        <xdr:cNvSpPr/>
      </xdr:nvSpPr>
      <xdr:spPr>
        <a:xfrm>
          <a:off x="10426700" y="134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155450</xdr:rowOff>
    </xdr:from>
    <xdr:ext cx="534377" cy="259045"/>
    <xdr:sp macro="" textlink="">
      <xdr:nvSpPr>
        <xdr:cNvPr id="426" name="商工費該当値テキスト"/>
        <xdr:cNvSpPr txBox="1"/>
      </xdr:nvSpPr>
      <xdr:spPr>
        <a:xfrm>
          <a:off x="10528300" y="133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50602</xdr:rowOff>
    </xdr:from>
    <xdr:to>
      <xdr:col>14</xdr:col>
      <xdr:colOff>79375</xdr:colOff>
      <xdr:row>78</xdr:row>
      <xdr:rowOff>152202</xdr:rowOff>
    </xdr:to>
    <xdr:sp macro="" textlink="">
      <xdr:nvSpPr>
        <xdr:cNvPr id="427" name="円/楕円 426"/>
        <xdr:cNvSpPr/>
      </xdr:nvSpPr>
      <xdr:spPr>
        <a:xfrm>
          <a:off x="9588500" y="134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143329</xdr:rowOff>
    </xdr:from>
    <xdr:ext cx="534377" cy="259045"/>
    <xdr:sp macro="" textlink="">
      <xdr:nvSpPr>
        <xdr:cNvPr id="428" name="テキスト ボックス 427"/>
        <xdr:cNvSpPr txBox="1"/>
      </xdr:nvSpPr>
      <xdr:spPr>
        <a:xfrm>
          <a:off x="9372111" y="1351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87475</xdr:rowOff>
    </xdr:from>
    <xdr:to>
      <xdr:col>12</xdr:col>
      <xdr:colOff>561975</xdr:colOff>
      <xdr:row>79</xdr:row>
      <xdr:rowOff>17625</xdr:rowOff>
    </xdr:to>
    <xdr:sp macro="" textlink="">
      <xdr:nvSpPr>
        <xdr:cNvPr id="429" name="円/楕円 428"/>
        <xdr:cNvSpPr/>
      </xdr:nvSpPr>
      <xdr:spPr>
        <a:xfrm>
          <a:off x="8699500" y="134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8752</xdr:rowOff>
    </xdr:from>
    <xdr:ext cx="534377" cy="259045"/>
    <xdr:sp macro="" textlink="">
      <xdr:nvSpPr>
        <xdr:cNvPr id="430" name="テキスト ボックス 429"/>
        <xdr:cNvSpPr txBox="1"/>
      </xdr:nvSpPr>
      <xdr:spPr>
        <a:xfrm>
          <a:off x="8483111" y="135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94951</xdr:rowOff>
    </xdr:from>
    <xdr:to>
      <xdr:col>11</xdr:col>
      <xdr:colOff>358775</xdr:colOff>
      <xdr:row>79</xdr:row>
      <xdr:rowOff>25101</xdr:rowOff>
    </xdr:to>
    <xdr:sp macro="" textlink="">
      <xdr:nvSpPr>
        <xdr:cNvPr id="431" name="円/楕円 430"/>
        <xdr:cNvSpPr/>
      </xdr:nvSpPr>
      <xdr:spPr>
        <a:xfrm>
          <a:off x="7810500" y="134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16228</xdr:rowOff>
    </xdr:from>
    <xdr:ext cx="469744" cy="259045"/>
    <xdr:sp macro="" textlink="">
      <xdr:nvSpPr>
        <xdr:cNvPr id="432" name="テキスト ボックス 431"/>
        <xdr:cNvSpPr txBox="1"/>
      </xdr:nvSpPr>
      <xdr:spPr>
        <a:xfrm>
          <a:off x="7626427" y="135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79566</xdr:rowOff>
    </xdr:from>
    <xdr:to>
      <xdr:col>10</xdr:col>
      <xdr:colOff>155575</xdr:colOff>
      <xdr:row>79</xdr:row>
      <xdr:rowOff>9716</xdr:rowOff>
    </xdr:to>
    <xdr:sp macro="" textlink="">
      <xdr:nvSpPr>
        <xdr:cNvPr id="433" name="円/楕円 432"/>
        <xdr:cNvSpPr/>
      </xdr:nvSpPr>
      <xdr:spPr>
        <a:xfrm>
          <a:off x="6921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843</xdr:rowOff>
    </xdr:from>
    <xdr:ext cx="534377" cy="259045"/>
    <xdr:sp macro="" textlink="">
      <xdr:nvSpPr>
        <xdr:cNvPr id="434" name="テキスト ボックス 433"/>
        <xdr:cNvSpPr txBox="1"/>
      </xdr:nvSpPr>
      <xdr:spPr>
        <a:xfrm>
          <a:off x="6705111" y="135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42509</xdr:rowOff>
    </xdr:from>
    <xdr:to>
      <xdr:col>15</xdr:col>
      <xdr:colOff>180975</xdr:colOff>
      <xdr:row>98</xdr:row>
      <xdr:rowOff>123898</xdr:rowOff>
    </xdr:to>
    <xdr:cxnSp macro="">
      <xdr:nvCxnSpPr>
        <xdr:cNvPr id="463" name="直線コネクタ 462"/>
        <xdr:cNvCxnSpPr/>
      </xdr:nvCxnSpPr>
      <xdr:spPr>
        <a:xfrm flipV="1">
          <a:off x="9639300" y="16844609"/>
          <a:ext cx="838200" cy="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92018</xdr:rowOff>
    </xdr:from>
    <xdr:to>
      <xdr:col>14</xdr:col>
      <xdr:colOff>28575</xdr:colOff>
      <xdr:row>98</xdr:row>
      <xdr:rowOff>123898</xdr:rowOff>
    </xdr:to>
    <xdr:cxnSp macro="">
      <xdr:nvCxnSpPr>
        <xdr:cNvPr id="466" name="直線コネクタ 465"/>
        <xdr:cNvCxnSpPr/>
      </xdr:nvCxnSpPr>
      <xdr:spPr>
        <a:xfrm>
          <a:off x="8750300" y="16894118"/>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92018</xdr:rowOff>
    </xdr:from>
    <xdr:to>
      <xdr:col>12</xdr:col>
      <xdr:colOff>511175</xdr:colOff>
      <xdr:row>98</xdr:row>
      <xdr:rowOff>125099</xdr:rowOff>
    </xdr:to>
    <xdr:cxnSp macro="">
      <xdr:nvCxnSpPr>
        <xdr:cNvPr id="469" name="直線コネクタ 468"/>
        <xdr:cNvCxnSpPr/>
      </xdr:nvCxnSpPr>
      <xdr:spPr>
        <a:xfrm flipV="1">
          <a:off x="7861300" y="16894118"/>
          <a:ext cx="889000" cy="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125099</xdr:rowOff>
    </xdr:from>
    <xdr:to>
      <xdr:col>11</xdr:col>
      <xdr:colOff>307975</xdr:colOff>
      <xdr:row>98</xdr:row>
      <xdr:rowOff>139083</xdr:rowOff>
    </xdr:to>
    <xdr:cxnSp macro="">
      <xdr:nvCxnSpPr>
        <xdr:cNvPr id="472" name="直線コネクタ 471"/>
        <xdr:cNvCxnSpPr/>
      </xdr:nvCxnSpPr>
      <xdr:spPr>
        <a:xfrm flipV="1">
          <a:off x="6972300" y="16927199"/>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6" name="テキスト ボックス 475"/>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163159</xdr:rowOff>
    </xdr:from>
    <xdr:to>
      <xdr:col>15</xdr:col>
      <xdr:colOff>231775</xdr:colOff>
      <xdr:row>98</xdr:row>
      <xdr:rowOff>93309</xdr:rowOff>
    </xdr:to>
    <xdr:sp macro="" textlink="">
      <xdr:nvSpPr>
        <xdr:cNvPr id="482" name="円/楕円 481"/>
        <xdr:cNvSpPr/>
      </xdr:nvSpPr>
      <xdr:spPr>
        <a:xfrm>
          <a:off x="10426700" y="167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141586</xdr:rowOff>
    </xdr:from>
    <xdr:ext cx="534377" cy="259045"/>
    <xdr:sp macro="" textlink="">
      <xdr:nvSpPr>
        <xdr:cNvPr id="483" name="土木費該当値テキスト"/>
        <xdr:cNvSpPr txBox="1"/>
      </xdr:nvSpPr>
      <xdr:spPr>
        <a:xfrm>
          <a:off x="10528300" y="167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73098</xdr:rowOff>
    </xdr:from>
    <xdr:to>
      <xdr:col>14</xdr:col>
      <xdr:colOff>79375</xdr:colOff>
      <xdr:row>99</xdr:row>
      <xdr:rowOff>3248</xdr:rowOff>
    </xdr:to>
    <xdr:sp macro="" textlink="">
      <xdr:nvSpPr>
        <xdr:cNvPr id="484" name="円/楕円 483"/>
        <xdr:cNvSpPr/>
      </xdr:nvSpPr>
      <xdr:spPr>
        <a:xfrm>
          <a:off x="9588500" y="168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165825</xdr:rowOff>
    </xdr:from>
    <xdr:ext cx="534377" cy="259045"/>
    <xdr:sp macro="" textlink="">
      <xdr:nvSpPr>
        <xdr:cNvPr id="485" name="テキスト ボックス 484"/>
        <xdr:cNvSpPr txBox="1"/>
      </xdr:nvSpPr>
      <xdr:spPr>
        <a:xfrm>
          <a:off x="9372111" y="169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41218</xdr:rowOff>
    </xdr:from>
    <xdr:to>
      <xdr:col>12</xdr:col>
      <xdr:colOff>561975</xdr:colOff>
      <xdr:row>98</xdr:row>
      <xdr:rowOff>142818</xdr:rowOff>
    </xdr:to>
    <xdr:sp macro="" textlink="">
      <xdr:nvSpPr>
        <xdr:cNvPr id="486" name="円/楕円 485"/>
        <xdr:cNvSpPr/>
      </xdr:nvSpPr>
      <xdr:spPr>
        <a:xfrm>
          <a:off x="8699500" y="168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133945</xdr:rowOff>
    </xdr:from>
    <xdr:ext cx="534377" cy="259045"/>
    <xdr:sp macro="" textlink="">
      <xdr:nvSpPr>
        <xdr:cNvPr id="487" name="テキスト ボックス 486"/>
        <xdr:cNvSpPr txBox="1"/>
      </xdr:nvSpPr>
      <xdr:spPr>
        <a:xfrm>
          <a:off x="8483111" y="1693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74299</xdr:rowOff>
    </xdr:from>
    <xdr:to>
      <xdr:col>11</xdr:col>
      <xdr:colOff>358775</xdr:colOff>
      <xdr:row>99</xdr:row>
      <xdr:rowOff>4449</xdr:rowOff>
    </xdr:to>
    <xdr:sp macro="" textlink="">
      <xdr:nvSpPr>
        <xdr:cNvPr id="488" name="円/楕円 487"/>
        <xdr:cNvSpPr/>
      </xdr:nvSpPr>
      <xdr:spPr>
        <a:xfrm>
          <a:off x="7810500" y="16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167026</xdr:rowOff>
    </xdr:from>
    <xdr:ext cx="534377" cy="259045"/>
    <xdr:sp macro="" textlink="">
      <xdr:nvSpPr>
        <xdr:cNvPr id="489" name="テキスト ボックス 488"/>
        <xdr:cNvSpPr txBox="1"/>
      </xdr:nvSpPr>
      <xdr:spPr>
        <a:xfrm>
          <a:off x="7594111" y="169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88283</xdr:rowOff>
    </xdr:from>
    <xdr:to>
      <xdr:col>10</xdr:col>
      <xdr:colOff>155575</xdr:colOff>
      <xdr:row>99</xdr:row>
      <xdr:rowOff>18433</xdr:rowOff>
    </xdr:to>
    <xdr:sp macro="" textlink="">
      <xdr:nvSpPr>
        <xdr:cNvPr id="490" name="円/楕円 489"/>
        <xdr:cNvSpPr/>
      </xdr:nvSpPr>
      <xdr:spPr>
        <a:xfrm>
          <a:off x="6921500" y="168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9560</xdr:rowOff>
    </xdr:from>
    <xdr:ext cx="534377" cy="259045"/>
    <xdr:sp macro="" textlink="">
      <xdr:nvSpPr>
        <xdr:cNvPr id="491" name="テキスト ボックス 490"/>
        <xdr:cNvSpPr txBox="1"/>
      </xdr:nvSpPr>
      <xdr:spPr>
        <a:xfrm>
          <a:off x="6705111" y="169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33150</xdr:rowOff>
    </xdr:from>
    <xdr:to>
      <xdr:col>23</xdr:col>
      <xdr:colOff>517525</xdr:colOff>
      <xdr:row>38</xdr:row>
      <xdr:rowOff>47479</xdr:rowOff>
    </xdr:to>
    <xdr:cxnSp macro="">
      <xdr:nvCxnSpPr>
        <xdr:cNvPr id="520" name="直線コネクタ 519"/>
        <xdr:cNvCxnSpPr/>
      </xdr:nvCxnSpPr>
      <xdr:spPr>
        <a:xfrm flipV="1">
          <a:off x="15481300" y="6548250"/>
          <a:ext cx="838200" cy="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42632</xdr:rowOff>
    </xdr:from>
    <xdr:to>
      <xdr:col>22</xdr:col>
      <xdr:colOff>365125</xdr:colOff>
      <xdr:row>38</xdr:row>
      <xdr:rowOff>47479</xdr:rowOff>
    </xdr:to>
    <xdr:cxnSp macro="">
      <xdr:nvCxnSpPr>
        <xdr:cNvPr id="523" name="直線コネクタ 522"/>
        <xdr:cNvCxnSpPr/>
      </xdr:nvCxnSpPr>
      <xdr:spPr>
        <a:xfrm>
          <a:off x="14592300" y="6557732"/>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42632</xdr:rowOff>
    </xdr:from>
    <xdr:to>
      <xdr:col>21</xdr:col>
      <xdr:colOff>161925</xdr:colOff>
      <xdr:row>38</xdr:row>
      <xdr:rowOff>76553</xdr:rowOff>
    </xdr:to>
    <xdr:cxnSp macro="">
      <xdr:nvCxnSpPr>
        <xdr:cNvPr id="526" name="直線コネクタ 525"/>
        <xdr:cNvCxnSpPr/>
      </xdr:nvCxnSpPr>
      <xdr:spPr>
        <a:xfrm flipV="1">
          <a:off x="13703300" y="6557732"/>
          <a:ext cx="889000" cy="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8" name="テキスト ボックス 527"/>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76553</xdr:rowOff>
    </xdr:from>
    <xdr:to>
      <xdr:col>19</xdr:col>
      <xdr:colOff>644525</xdr:colOff>
      <xdr:row>38</xdr:row>
      <xdr:rowOff>77932</xdr:rowOff>
    </xdr:to>
    <xdr:cxnSp macro="">
      <xdr:nvCxnSpPr>
        <xdr:cNvPr id="529" name="直線コネクタ 528"/>
        <xdr:cNvCxnSpPr/>
      </xdr:nvCxnSpPr>
      <xdr:spPr>
        <a:xfrm flipV="1">
          <a:off x="12814300" y="6591653"/>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3" name="テキスト ボックス 532"/>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153800</xdr:rowOff>
    </xdr:from>
    <xdr:to>
      <xdr:col>23</xdr:col>
      <xdr:colOff>568325</xdr:colOff>
      <xdr:row>38</xdr:row>
      <xdr:rowOff>83950</xdr:rowOff>
    </xdr:to>
    <xdr:sp macro="" textlink="">
      <xdr:nvSpPr>
        <xdr:cNvPr id="539" name="円/楕円 538"/>
        <xdr:cNvSpPr/>
      </xdr:nvSpPr>
      <xdr:spPr>
        <a:xfrm>
          <a:off x="16268700" y="64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129183</xdr:rowOff>
    </xdr:from>
    <xdr:ext cx="534377" cy="259045"/>
    <xdr:sp macro="" textlink="">
      <xdr:nvSpPr>
        <xdr:cNvPr id="540" name="消防費該当値テキスト"/>
        <xdr:cNvSpPr txBox="1"/>
      </xdr:nvSpPr>
      <xdr:spPr>
        <a:xfrm>
          <a:off x="16370300" y="64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168129</xdr:rowOff>
    </xdr:from>
    <xdr:to>
      <xdr:col>22</xdr:col>
      <xdr:colOff>415925</xdr:colOff>
      <xdr:row>38</xdr:row>
      <xdr:rowOff>98279</xdr:rowOff>
    </xdr:to>
    <xdr:sp macro="" textlink="">
      <xdr:nvSpPr>
        <xdr:cNvPr id="541" name="円/楕円 540"/>
        <xdr:cNvSpPr/>
      </xdr:nvSpPr>
      <xdr:spPr>
        <a:xfrm>
          <a:off x="15430500" y="65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89406</xdr:rowOff>
    </xdr:from>
    <xdr:ext cx="534377" cy="259045"/>
    <xdr:sp macro="" textlink="">
      <xdr:nvSpPr>
        <xdr:cNvPr id="542" name="テキスト ボックス 541"/>
        <xdr:cNvSpPr txBox="1"/>
      </xdr:nvSpPr>
      <xdr:spPr>
        <a:xfrm>
          <a:off x="15214111" y="66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163282</xdr:rowOff>
    </xdr:from>
    <xdr:to>
      <xdr:col>21</xdr:col>
      <xdr:colOff>212725</xdr:colOff>
      <xdr:row>38</xdr:row>
      <xdr:rowOff>93432</xdr:rowOff>
    </xdr:to>
    <xdr:sp macro="" textlink="">
      <xdr:nvSpPr>
        <xdr:cNvPr id="543" name="円/楕円 542"/>
        <xdr:cNvSpPr/>
      </xdr:nvSpPr>
      <xdr:spPr>
        <a:xfrm>
          <a:off x="14541500" y="65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84559</xdr:rowOff>
    </xdr:from>
    <xdr:ext cx="534377" cy="259045"/>
    <xdr:sp macro="" textlink="">
      <xdr:nvSpPr>
        <xdr:cNvPr id="544" name="テキスト ボックス 543"/>
        <xdr:cNvSpPr txBox="1"/>
      </xdr:nvSpPr>
      <xdr:spPr>
        <a:xfrm>
          <a:off x="14325111" y="65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25753</xdr:rowOff>
    </xdr:from>
    <xdr:to>
      <xdr:col>20</xdr:col>
      <xdr:colOff>9525</xdr:colOff>
      <xdr:row>38</xdr:row>
      <xdr:rowOff>127353</xdr:rowOff>
    </xdr:to>
    <xdr:sp macro="" textlink="">
      <xdr:nvSpPr>
        <xdr:cNvPr id="545" name="円/楕円 544"/>
        <xdr:cNvSpPr/>
      </xdr:nvSpPr>
      <xdr:spPr>
        <a:xfrm>
          <a:off x="13652500" y="65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118480</xdr:rowOff>
    </xdr:from>
    <xdr:ext cx="534377" cy="259045"/>
    <xdr:sp macro="" textlink="">
      <xdr:nvSpPr>
        <xdr:cNvPr id="546" name="テキスト ボックス 545"/>
        <xdr:cNvSpPr txBox="1"/>
      </xdr:nvSpPr>
      <xdr:spPr>
        <a:xfrm>
          <a:off x="13436111" y="66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27132</xdr:rowOff>
    </xdr:from>
    <xdr:to>
      <xdr:col>18</xdr:col>
      <xdr:colOff>492125</xdr:colOff>
      <xdr:row>38</xdr:row>
      <xdr:rowOff>128732</xdr:rowOff>
    </xdr:to>
    <xdr:sp macro="" textlink="">
      <xdr:nvSpPr>
        <xdr:cNvPr id="547" name="円/楕円 546"/>
        <xdr:cNvSpPr/>
      </xdr:nvSpPr>
      <xdr:spPr>
        <a:xfrm>
          <a:off x="12763500" y="65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119859</xdr:rowOff>
    </xdr:from>
    <xdr:ext cx="534377" cy="259045"/>
    <xdr:sp macro="" textlink="">
      <xdr:nvSpPr>
        <xdr:cNvPr id="548" name="テキスト ボックス 547"/>
        <xdr:cNvSpPr txBox="1"/>
      </xdr:nvSpPr>
      <xdr:spPr>
        <a:xfrm>
          <a:off x="12547111" y="66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162668</xdr:rowOff>
    </xdr:from>
    <xdr:to>
      <xdr:col>23</xdr:col>
      <xdr:colOff>517525</xdr:colOff>
      <xdr:row>58</xdr:row>
      <xdr:rowOff>164798</xdr:rowOff>
    </xdr:to>
    <xdr:cxnSp macro="">
      <xdr:nvCxnSpPr>
        <xdr:cNvPr id="579" name="直線コネクタ 578"/>
        <xdr:cNvCxnSpPr/>
      </xdr:nvCxnSpPr>
      <xdr:spPr>
        <a:xfrm>
          <a:off x="15481300" y="10106768"/>
          <a:ext cx="8382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162668</xdr:rowOff>
    </xdr:from>
    <xdr:to>
      <xdr:col>22</xdr:col>
      <xdr:colOff>365125</xdr:colOff>
      <xdr:row>58</xdr:row>
      <xdr:rowOff>168974</xdr:rowOff>
    </xdr:to>
    <xdr:cxnSp macro="">
      <xdr:nvCxnSpPr>
        <xdr:cNvPr id="582" name="直線コネクタ 581"/>
        <xdr:cNvCxnSpPr/>
      </xdr:nvCxnSpPr>
      <xdr:spPr>
        <a:xfrm flipV="1">
          <a:off x="14592300" y="10106768"/>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132344</xdr:rowOff>
    </xdr:from>
    <xdr:to>
      <xdr:col>21</xdr:col>
      <xdr:colOff>161925</xdr:colOff>
      <xdr:row>58</xdr:row>
      <xdr:rowOff>168974</xdr:rowOff>
    </xdr:to>
    <xdr:cxnSp macro="">
      <xdr:nvCxnSpPr>
        <xdr:cNvPr id="585" name="直線コネクタ 584"/>
        <xdr:cNvCxnSpPr/>
      </xdr:nvCxnSpPr>
      <xdr:spPr>
        <a:xfrm>
          <a:off x="13703300" y="10076444"/>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7" name="テキスト ボックス 586"/>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132344</xdr:rowOff>
    </xdr:from>
    <xdr:to>
      <xdr:col>19</xdr:col>
      <xdr:colOff>644525</xdr:colOff>
      <xdr:row>58</xdr:row>
      <xdr:rowOff>166501</xdr:rowOff>
    </xdr:to>
    <xdr:cxnSp macro="">
      <xdr:nvCxnSpPr>
        <xdr:cNvPr id="588" name="直線コネクタ 587"/>
        <xdr:cNvCxnSpPr/>
      </xdr:nvCxnSpPr>
      <xdr:spPr>
        <a:xfrm flipV="1">
          <a:off x="12814300" y="10076444"/>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0" name="テキスト ボックス 589"/>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2" name="テキスト ボックス 591"/>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113998</xdr:rowOff>
    </xdr:from>
    <xdr:to>
      <xdr:col>23</xdr:col>
      <xdr:colOff>568325</xdr:colOff>
      <xdr:row>59</xdr:row>
      <xdr:rowOff>44148</xdr:rowOff>
    </xdr:to>
    <xdr:sp macro="" textlink="">
      <xdr:nvSpPr>
        <xdr:cNvPr id="598" name="円/楕円 597"/>
        <xdr:cNvSpPr/>
      </xdr:nvSpPr>
      <xdr:spPr>
        <a:xfrm>
          <a:off x="16268700" y="100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28925</xdr:rowOff>
    </xdr:from>
    <xdr:ext cx="534377" cy="259045"/>
    <xdr:sp macro="" textlink="">
      <xdr:nvSpPr>
        <xdr:cNvPr id="599" name="教育費該当値テキスト"/>
        <xdr:cNvSpPr txBox="1"/>
      </xdr:nvSpPr>
      <xdr:spPr>
        <a:xfrm>
          <a:off x="16370300" y="99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64,629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111868</xdr:rowOff>
    </xdr:from>
    <xdr:to>
      <xdr:col>22</xdr:col>
      <xdr:colOff>415925</xdr:colOff>
      <xdr:row>59</xdr:row>
      <xdr:rowOff>42018</xdr:rowOff>
    </xdr:to>
    <xdr:sp macro="" textlink="">
      <xdr:nvSpPr>
        <xdr:cNvPr id="600" name="円/楕円 599"/>
        <xdr:cNvSpPr/>
      </xdr:nvSpPr>
      <xdr:spPr>
        <a:xfrm>
          <a:off x="15430500" y="100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33145</xdr:rowOff>
    </xdr:from>
    <xdr:ext cx="534377" cy="259045"/>
    <xdr:sp macro="" textlink="">
      <xdr:nvSpPr>
        <xdr:cNvPr id="601" name="テキスト ボックス 600"/>
        <xdr:cNvSpPr txBox="1"/>
      </xdr:nvSpPr>
      <xdr:spPr>
        <a:xfrm>
          <a:off x="15214111" y="1014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118174</xdr:rowOff>
    </xdr:from>
    <xdr:to>
      <xdr:col>21</xdr:col>
      <xdr:colOff>212725</xdr:colOff>
      <xdr:row>59</xdr:row>
      <xdr:rowOff>48324</xdr:rowOff>
    </xdr:to>
    <xdr:sp macro="" textlink="">
      <xdr:nvSpPr>
        <xdr:cNvPr id="602" name="円/楕円 601"/>
        <xdr:cNvSpPr/>
      </xdr:nvSpPr>
      <xdr:spPr>
        <a:xfrm>
          <a:off x="14541500" y="100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39451</xdr:rowOff>
    </xdr:from>
    <xdr:ext cx="534377" cy="259045"/>
    <xdr:sp macro="" textlink="">
      <xdr:nvSpPr>
        <xdr:cNvPr id="603" name="テキスト ボックス 602"/>
        <xdr:cNvSpPr txBox="1"/>
      </xdr:nvSpPr>
      <xdr:spPr>
        <a:xfrm>
          <a:off x="14325111" y="101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81544</xdr:rowOff>
    </xdr:from>
    <xdr:to>
      <xdr:col>20</xdr:col>
      <xdr:colOff>9525</xdr:colOff>
      <xdr:row>59</xdr:row>
      <xdr:rowOff>11694</xdr:rowOff>
    </xdr:to>
    <xdr:sp macro="" textlink="">
      <xdr:nvSpPr>
        <xdr:cNvPr id="604" name="円/楕円 603"/>
        <xdr:cNvSpPr/>
      </xdr:nvSpPr>
      <xdr:spPr>
        <a:xfrm>
          <a:off x="13652500" y="100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2821</xdr:rowOff>
    </xdr:from>
    <xdr:ext cx="534377" cy="259045"/>
    <xdr:sp macro="" textlink="">
      <xdr:nvSpPr>
        <xdr:cNvPr id="605" name="テキスト ボックス 604"/>
        <xdr:cNvSpPr txBox="1"/>
      </xdr:nvSpPr>
      <xdr:spPr>
        <a:xfrm>
          <a:off x="13436111" y="10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115701</xdr:rowOff>
    </xdr:from>
    <xdr:to>
      <xdr:col>18</xdr:col>
      <xdr:colOff>492125</xdr:colOff>
      <xdr:row>59</xdr:row>
      <xdr:rowOff>45851</xdr:rowOff>
    </xdr:to>
    <xdr:sp macro="" textlink="">
      <xdr:nvSpPr>
        <xdr:cNvPr id="606" name="円/楕円 605"/>
        <xdr:cNvSpPr/>
      </xdr:nvSpPr>
      <xdr:spPr>
        <a:xfrm>
          <a:off x="12763500" y="100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36978</xdr:rowOff>
    </xdr:from>
    <xdr:ext cx="534377" cy="259045"/>
    <xdr:sp macro="" textlink="">
      <xdr:nvSpPr>
        <xdr:cNvPr id="607" name="テキスト ボックス 606"/>
        <xdr:cNvSpPr txBox="1"/>
      </xdr:nvSpPr>
      <xdr:spPr>
        <a:xfrm>
          <a:off x="12547111" y="101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35979</xdr:rowOff>
    </xdr:from>
    <xdr:to>
      <xdr:col>23</xdr:col>
      <xdr:colOff>517525</xdr:colOff>
      <xdr:row>79</xdr:row>
      <xdr:rowOff>44450</xdr:rowOff>
    </xdr:to>
    <xdr:cxnSp macro="">
      <xdr:nvCxnSpPr>
        <xdr:cNvPr id="636" name="直線コネクタ 635"/>
        <xdr:cNvCxnSpPr/>
      </xdr:nvCxnSpPr>
      <xdr:spPr>
        <a:xfrm>
          <a:off x="15481300" y="13580529"/>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4114</xdr:rowOff>
    </xdr:from>
    <xdr:to>
      <xdr:col>22</xdr:col>
      <xdr:colOff>365125</xdr:colOff>
      <xdr:row>79</xdr:row>
      <xdr:rowOff>35979</xdr:rowOff>
    </xdr:to>
    <xdr:cxnSp macro="">
      <xdr:nvCxnSpPr>
        <xdr:cNvPr id="639" name="直線コネクタ 638"/>
        <xdr:cNvCxnSpPr/>
      </xdr:nvCxnSpPr>
      <xdr:spPr>
        <a:xfrm>
          <a:off x="14592300" y="13548664"/>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152312</xdr:rowOff>
    </xdr:from>
    <xdr:to>
      <xdr:col>21</xdr:col>
      <xdr:colOff>161925</xdr:colOff>
      <xdr:row>79</xdr:row>
      <xdr:rowOff>4114</xdr:rowOff>
    </xdr:to>
    <xdr:cxnSp macro="">
      <xdr:nvCxnSpPr>
        <xdr:cNvPr id="642" name="直線コネクタ 641"/>
        <xdr:cNvCxnSpPr/>
      </xdr:nvCxnSpPr>
      <xdr:spPr>
        <a:xfrm>
          <a:off x="13703300" y="13525412"/>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152312</xdr:rowOff>
    </xdr:from>
    <xdr:to>
      <xdr:col>19</xdr:col>
      <xdr:colOff>644525</xdr:colOff>
      <xdr:row>79</xdr:row>
      <xdr:rowOff>33096</xdr:rowOff>
    </xdr:to>
    <xdr:cxnSp macro="">
      <xdr:nvCxnSpPr>
        <xdr:cNvPr id="645" name="直線コネクタ 644"/>
        <xdr:cNvCxnSpPr/>
      </xdr:nvCxnSpPr>
      <xdr:spPr>
        <a:xfrm flipV="1">
          <a:off x="12814300" y="13525412"/>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7" name="テキスト ボックス 646"/>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156629</xdr:rowOff>
    </xdr:from>
    <xdr:to>
      <xdr:col>22</xdr:col>
      <xdr:colOff>415925</xdr:colOff>
      <xdr:row>79</xdr:row>
      <xdr:rowOff>86779</xdr:rowOff>
    </xdr:to>
    <xdr:sp macro="" textlink="">
      <xdr:nvSpPr>
        <xdr:cNvPr id="657" name="円/楕円 656"/>
        <xdr:cNvSpPr/>
      </xdr:nvSpPr>
      <xdr:spPr>
        <a:xfrm>
          <a:off x="15430500" y="135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77906</xdr:rowOff>
    </xdr:from>
    <xdr:ext cx="378565" cy="259045"/>
    <xdr:sp macro="" textlink="">
      <xdr:nvSpPr>
        <xdr:cNvPr id="658" name="テキスト ボックス 657"/>
        <xdr:cNvSpPr txBox="1"/>
      </xdr:nvSpPr>
      <xdr:spPr>
        <a:xfrm>
          <a:off x="15292017" y="1362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124764</xdr:rowOff>
    </xdr:from>
    <xdr:to>
      <xdr:col>21</xdr:col>
      <xdr:colOff>212725</xdr:colOff>
      <xdr:row>79</xdr:row>
      <xdr:rowOff>54914</xdr:rowOff>
    </xdr:to>
    <xdr:sp macro="" textlink="">
      <xdr:nvSpPr>
        <xdr:cNvPr id="659" name="円/楕円 658"/>
        <xdr:cNvSpPr/>
      </xdr:nvSpPr>
      <xdr:spPr>
        <a:xfrm>
          <a:off x="14541500" y="13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46041</xdr:rowOff>
    </xdr:from>
    <xdr:ext cx="469744" cy="259045"/>
    <xdr:sp macro="" textlink="">
      <xdr:nvSpPr>
        <xdr:cNvPr id="660" name="テキスト ボックス 659"/>
        <xdr:cNvSpPr txBox="1"/>
      </xdr:nvSpPr>
      <xdr:spPr>
        <a:xfrm>
          <a:off x="14357427" y="1359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101512</xdr:rowOff>
    </xdr:from>
    <xdr:to>
      <xdr:col>20</xdr:col>
      <xdr:colOff>9525</xdr:colOff>
      <xdr:row>79</xdr:row>
      <xdr:rowOff>31662</xdr:rowOff>
    </xdr:to>
    <xdr:sp macro="" textlink="">
      <xdr:nvSpPr>
        <xdr:cNvPr id="661" name="円/楕円 660"/>
        <xdr:cNvSpPr/>
      </xdr:nvSpPr>
      <xdr:spPr>
        <a:xfrm>
          <a:off x="13652500" y="134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22789</xdr:rowOff>
    </xdr:from>
    <xdr:ext cx="469744" cy="259045"/>
    <xdr:sp macro="" textlink="">
      <xdr:nvSpPr>
        <xdr:cNvPr id="662" name="テキスト ボックス 661"/>
        <xdr:cNvSpPr txBox="1"/>
      </xdr:nvSpPr>
      <xdr:spPr>
        <a:xfrm>
          <a:off x="13468427" y="135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153746</xdr:rowOff>
    </xdr:from>
    <xdr:to>
      <xdr:col>18</xdr:col>
      <xdr:colOff>492125</xdr:colOff>
      <xdr:row>79</xdr:row>
      <xdr:rowOff>83896</xdr:rowOff>
    </xdr:to>
    <xdr:sp macro="" textlink="">
      <xdr:nvSpPr>
        <xdr:cNvPr id="663" name="円/楕円 662"/>
        <xdr:cNvSpPr/>
      </xdr:nvSpPr>
      <xdr:spPr>
        <a:xfrm>
          <a:off x="12763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75023</xdr:rowOff>
    </xdr:from>
    <xdr:ext cx="378565" cy="259045"/>
    <xdr:sp macro="" textlink="">
      <xdr:nvSpPr>
        <xdr:cNvPr id="664" name="テキスト ボックス 663"/>
        <xdr:cNvSpPr txBox="1"/>
      </xdr:nvSpPr>
      <xdr:spPr>
        <a:xfrm>
          <a:off x="12625017" y="1361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130355</xdr:rowOff>
    </xdr:from>
    <xdr:to>
      <xdr:col>23</xdr:col>
      <xdr:colOff>517525</xdr:colOff>
      <xdr:row>96</xdr:row>
      <xdr:rowOff>166416</xdr:rowOff>
    </xdr:to>
    <xdr:cxnSp macro="">
      <xdr:nvCxnSpPr>
        <xdr:cNvPr id="693" name="直線コネクタ 692"/>
        <xdr:cNvCxnSpPr/>
      </xdr:nvCxnSpPr>
      <xdr:spPr>
        <a:xfrm>
          <a:off x="15481300" y="16589555"/>
          <a:ext cx="8382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129752</xdr:rowOff>
    </xdr:from>
    <xdr:to>
      <xdr:col>22</xdr:col>
      <xdr:colOff>365125</xdr:colOff>
      <xdr:row>96</xdr:row>
      <xdr:rowOff>130355</xdr:rowOff>
    </xdr:to>
    <xdr:cxnSp macro="">
      <xdr:nvCxnSpPr>
        <xdr:cNvPr id="696" name="直線コネクタ 695"/>
        <xdr:cNvCxnSpPr/>
      </xdr:nvCxnSpPr>
      <xdr:spPr>
        <a:xfrm>
          <a:off x="14592300" y="1658895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94655</xdr:rowOff>
    </xdr:from>
    <xdr:to>
      <xdr:col>21</xdr:col>
      <xdr:colOff>161925</xdr:colOff>
      <xdr:row>96</xdr:row>
      <xdr:rowOff>129752</xdr:rowOff>
    </xdr:to>
    <xdr:cxnSp macro="">
      <xdr:nvCxnSpPr>
        <xdr:cNvPr id="699" name="直線コネクタ 698"/>
        <xdr:cNvCxnSpPr/>
      </xdr:nvCxnSpPr>
      <xdr:spPr>
        <a:xfrm>
          <a:off x="13703300" y="16553855"/>
          <a:ext cx="889000" cy="3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12092</xdr:rowOff>
    </xdr:from>
    <xdr:ext cx="599010" cy="259045"/>
    <xdr:sp macro="" textlink="">
      <xdr:nvSpPr>
        <xdr:cNvPr id="701" name="テキスト ボックス 700"/>
        <xdr:cNvSpPr txBox="1"/>
      </xdr:nvSpPr>
      <xdr:spPr>
        <a:xfrm>
          <a:off x="14292794"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94655</xdr:rowOff>
    </xdr:from>
    <xdr:to>
      <xdr:col>19</xdr:col>
      <xdr:colOff>644525</xdr:colOff>
      <xdr:row>96</xdr:row>
      <xdr:rowOff>111635</xdr:rowOff>
    </xdr:to>
    <xdr:cxnSp macro="">
      <xdr:nvCxnSpPr>
        <xdr:cNvPr id="702" name="直線コネクタ 701"/>
        <xdr:cNvCxnSpPr/>
      </xdr:nvCxnSpPr>
      <xdr:spPr>
        <a:xfrm flipV="1">
          <a:off x="12814300" y="16553855"/>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4" name="テキスト ボックス 703"/>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6" name="テキスト ボックス 705"/>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115616</xdr:rowOff>
    </xdr:from>
    <xdr:to>
      <xdr:col>23</xdr:col>
      <xdr:colOff>568325</xdr:colOff>
      <xdr:row>97</xdr:row>
      <xdr:rowOff>45766</xdr:rowOff>
    </xdr:to>
    <xdr:sp macro="" textlink="">
      <xdr:nvSpPr>
        <xdr:cNvPr id="712" name="円/楕円 711"/>
        <xdr:cNvSpPr/>
      </xdr:nvSpPr>
      <xdr:spPr>
        <a:xfrm>
          <a:off x="16268700" y="165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94043</xdr:rowOff>
    </xdr:from>
    <xdr:ext cx="599010" cy="259045"/>
    <xdr:sp macro="" textlink="">
      <xdr:nvSpPr>
        <xdr:cNvPr id="713" name="公債費該当値テキスト"/>
        <xdr:cNvSpPr txBox="1"/>
      </xdr:nvSpPr>
      <xdr:spPr>
        <a:xfrm>
          <a:off x="16370300" y="165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79555</xdr:rowOff>
    </xdr:from>
    <xdr:to>
      <xdr:col>22</xdr:col>
      <xdr:colOff>415925</xdr:colOff>
      <xdr:row>97</xdr:row>
      <xdr:rowOff>9705</xdr:rowOff>
    </xdr:to>
    <xdr:sp macro="" textlink="">
      <xdr:nvSpPr>
        <xdr:cNvPr id="714" name="円/楕円 713"/>
        <xdr:cNvSpPr/>
      </xdr:nvSpPr>
      <xdr:spPr>
        <a:xfrm>
          <a:off x="15430500" y="165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26232</xdr:rowOff>
    </xdr:from>
    <xdr:ext cx="599010" cy="259045"/>
    <xdr:sp macro="" textlink="">
      <xdr:nvSpPr>
        <xdr:cNvPr id="715" name="テキスト ボックス 714"/>
        <xdr:cNvSpPr txBox="1"/>
      </xdr:nvSpPr>
      <xdr:spPr>
        <a:xfrm>
          <a:off x="15181794" y="163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78952</xdr:rowOff>
    </xdr:from>
    <xdr:to>
      <xdr:col>21</xdr:col>
      <xdr:colOff>212725</xdr:colOff>
      <xdr:row>97</xdr:row>
      <xdr:rowOff>9102</xdr:rowOff>
    </xdr:to>
    <xdr:sp macro="" textlink="">
      <xdr:nvSpPr>
        <xdr:cNvPr id="716" name="円/楕円 715"/>
        <xdr:cNvSpPr/>
      </xdr:nvSpPr>
      <xdr:spPr>
        <a:xfrm>
          <a:off x="14541500" y="1653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229</xdr:rowOff>
    </xdr:from>
    <xdr:ext cx="599010" cy="259045"/>
    <xdr:sp macro="" textlink="">
      <xdr:nvSpPr>
        <xdr:cNvPr id="717" name="テキスト ボックス 716"/>
        <xdr:cNvSpPr txBox="1"/>
      </xdr:nvSpPr>
      <xdr:spPr>
        <a:xfrm>
          <a:off x="14292794" y="1663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43855</xdr:rowOff>
    </xdr:from>
    <xdr:to>
      <xdr:col>20</xdr:col>
      <xdr:colOff>9525</xdr:colOff>
      <xdr:row>96</xdr:row>
      <xdr:rowOff>145455</xdr:rowOff>
    </xdr:to>
    <xdr:sp macro="" textlink="">
      <xdr:nvSpPr>
        <xdr:cNvPr id="718" name="円/楕円 717"/>
        <xdr:cNvSpPr/>
      </xdr:nvSpPr>
      <xdr:spPr>
        <a:xfrm>
          <a:off x="13652500" y="165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136582</xdr:rowOff>
    </xdr:from>
    <xdr:ext cx="599010" cy="259045"/>
    <xdr:sp macro="" textlink="">
      <xdr:nvSpPr>
        <xdr:cNvPr id="719" name="テキスト ボックス 718"/>
        <xdr:cNvSpPr txBox="1"/>
      </xdr:nvSpPr>
      <xdr:spPr>
        <a:xfrm>
          <a:off x="13403794" y="1659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60835</xdr:rowOff>
    </xdr:from>
    <xdr:to>
      <xdr:col>18</xdr:col>
      <xdr:colOff>492125</xdr:colOff>
      <xdr:row>96</xdr:row>
      <xdr:rowOff>162435</xdr:rowOff>
    </xdr:to>
    <xdr:sp macro="" textlink="">
      <xdr:nvSpPr>
        <xdr:cNvPr id="720" name="円/楕円 719"/>
        <xdr:cNvSpPr/>
      </xdr:nvSpPr>
      <xdr:spPr>
        <a:xfrm>
          <a:off x="12763500" y="165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153562</xdr:rowOff>
    </xdr:from>
    <xdr:ext cx="599010" cy="259045"/>
    <xdr:sp macro="" textlink="">
      <xdr:nvSpPr>
        <xdr:cNvPr id="721" name="テキスト ボックス 720"/>
        <xdr:cNvSpPr txBox="1"/>
      </xdr:nvSpPr>
      <xdr:spPr>
        <a:xfrm>
          <a:off x="12514794" y="1661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総務費は、地方創生事業により増額となっている。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土木費については、</a:t>
          </a:r>
          <a:r>
            <a:rPr kumimoji="1" lang="ja-JP" altLang="en-US" sz="1300">
              <a:solidFill>
                <a:schemeClr val="dk1"/>
              </a:solidFill>
              <a:effectLst/>
              <a:latin typeface="+mn-lt"/>
              <a:ea typeface="+mn-ea"/>
              <a:cs typeface="+mn-cs"/>
            </a:rPr>
            <a:t>新たな</a:t>
          </a:r>
          <a:r>
            <a:rPr kumimoji="1" lang="ja-JP" altLang="ja-JP" sz="1300">
              <a:solidFill>
                <a:schemeClr val="dk1"/>
              </a:solidFill>
              <a:effectLst/>
              <a:latin typeface="+mn-lt"/>
              <a:ea typeface="+mn-ea"/>
              <a:cs typeface="+mn-cs"/>
            </a:rPr>
            <a:t>村営住宅の建設、村道の</a:t>
          </a:r>
          <a:r>
            <a:rPr kumimoji="1" lang="ja-JP" altLang="en-US" sz="1300">
              <a:solidFill>
                <a:schemeClr val="dk1"/>
              </a:solidFill>
              <a:effectLst/>
              <a:latin typeface="+mn-lt"/>
              <a:ea typeface="+mn-ea"/>
              <a:cs typeface="+mn-cs"/>
            </a:rPr>
            <a:t>拡幅工事を重点に取り組んでいるため増額となっている。</a:t>
          </a:r>
          <a:endParaRPr lang="ja-JP" altLang="ja-JP" sz="1300">
            <a:effectLst/>
          </a:endParaRPr>
        </a:p>
        <a:p>
          <a:r>
            <a:rPr kumimoji="1" lang="ja-JP" altLang="ja-JP" sz="1300">
              <a:solidFill>
                <a:schemeClr val="dk1"/>
              </a:solidFill>
              <a:effectLst/>
              <a:latin typeface="+mn-lt"/>
              <a:ea typeface="+mn-ea"/>
              <a:cs typeface="+mn-cs"/>
            </a:rPr>
            <a:t>　今後も介護施設・村営住宅等の建設計画があり、重点的に取り組む予定である。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財政調整基金は、ここ数年取崩しを回避しており、積立ては伸びている。</a:t>
          </a:r>
          <a:endParaRPr lang="ja-JP" altLang="ja-JP" sz="1400">
            <a:effectLst/>
          </a:endParaRPr>
        </a:p>
        <a:p>
          <a:r>
            <a:rPr kumimoji="1" lang="ja-JP" altLang="ja-JP" sz="1400">
              <a:solidFill>
                <a:schemeClr val="dk1"/>
              </a:solidFill>
              <a:effectLst/>
              <a:latin typeface="+mn-lt"/>
              <a:ea typeface="+mn-ea"/>
              <a:cs typeface="+mn-cs"/>
            </a:rPr>
            <a:t>　実質収支の伸びについては、</a:t>
          </a:r>
          <a:r>
            <a:rPr kumimoji="1" lang="ja-JP" altLang="en-US" sz="1400">
              <a:solidFill>
                <a:schemeClr val="dk1"/>
              </a:solidFill>
              <a:effectLst/>
              <a:latin typeface="+mn-lt"/>
              <a:ea typeface="+mn-ea"/>
              <a:cs typeface="+mn-cs"/>
            </a:rPr>
            <a:t>寄附金・繰越金</a:t>
          </a:r>
          <a:r>
            <a:rPr kumimoji="1" lang="ja-JP" altLang="ja-JP" sz="1400">
              <a:solidFill>
                <a:schemeClr val="dk1"/>
              </a:solidFill>
              <a:effectLst/>
              <a:latin typeface="+mn-lt"/>
              <a:ea typeface="+mn-ea"/>
              <a:cs typeface="+mn-cs"/>
            </a:rPr>
            <a:t>が大きく増額となったためである。</a:t>
          </a:r>
          <a:endParaRPr lang="ja-JP" altLang="ja-JP" sz="1400">
            <a:effectLst/>
          </a:endParaRPr>
        </a:p>
        <a:p>
          <a:r>
            <a:rPr kumimoji="1" lang="ja-JP" altLang="ja-JP" sz="1400">
              <a:solidFill>
                <a:schemeClr val="dk1"/>
              </a:solidFill>
              <a:effectLst/>
              <a:latin typeface="+mn-lt"/>
              <a:ea typeface="+mn-ea"/>
              <a:cs typeface="+mn-cs"/>
            </a:rPr>
            <a:t>　今後も事務事業見直し等を行い、行政改革への取組を通じて健全な行政運営に努めていく。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赤字会計もなく、近年は全会計において黒字会計を維持している。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元利償還金等については、償還が終了したもの、一部組合の中では今年度の負担が全くなかった組合もあり、全体的に減額となり下がってきている。</a:t>
          </a:r>
          <a:endParaRPr lang="ja-JP" altLang="ja-JP" sz="1400">
            <a:effectLst/>
          </a:endParaRPr>
        </a:p>
        <a:p>
          <a:r>
            <a:rPr kumimoji="1" lang="ja-JP" altLang="ja-JP" sz="1400">
              <a:solidFill>
                <a:schemeClr val="dk1"/>
              </a:solidFill>
              <a:effectLst/>
              <a:latin typeface="+mn-lt"/>
              <a:ea typeface="+mn-ea"/>
              <a:cs typeface="+mn-cs"/>
            </a:rPr>
            <a:t>　今後、新規事業に見合った起債の発行も検討していく中、事業の精査に努めていく。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については、南牧村行政改革大綱に基づく地方債発行の抑制により残高が減少傾向にあるが、新規事業のため例年以上に発行した年もあることから、緩やかな減少傾向になっていく。退職手当負担については職員</a:t>
          </a:r>
          <a:r>
            <a:rPr kumimoji="1" lang="ja-JP" altLang="en-US" sz="1400">
              <a:solidFill>
                <a:schemeClr val="dk1"/>
              </a:solidFill>
              <a:effectLst/>
              <a:latin typeface="+mn-lt"/>
              <a:ea typeface="+mn-ea"/>
              <a:cs typeface="+mn-cs"/>
            </a:rPr>
            <a:t>の勤務年数による調整額が増額となっている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充当可能財源等については、基金が増額となってきているが、新規事業を計画しているため、今後は取り崩しもやむをえない。</a:t>
          </a:r>
          <a:endParaRPr lang="ja-JP" altLang="ja-JP" sz="1400">
            <a:effectLst/>
          </a:endParaRPr>
        </a:p>
        <a:p>
          <a:r>
            <a:rPr kumimoji="1" lang="ja-JP" altLang="ja-JP" sz="14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群馬県南牧村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2,025
2,021
118.83
2,305,170
2,061,642
157,788
1,518,687
1,732,134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400">
              <a:latin typeface="ＭＳ Ｐゴシック"/>
            </a:rPr>
            <a:t>類似団体と比較すると平均を下回っているが、今後、個別施設計画を策定する中で、老朽化した施設の再編も検討しながら、維持に努めていきたい。</a:t>
          </a: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3" name="テキスト ボックス 52"/>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5" name="テキスト ボックス 54"/>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7" name="テキスト ボックス 56"/>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9" name="テキスト ボックス 58"/>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1" name="テキスト ボックス 60"/>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3" name="直線コネクタ 62"/>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4"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5" name="直線コネクタ 64"/>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68"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69" name="フローチャート : 判断 6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0" name="フローチャート : 判断 69"/>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89916</xdr:rowOff>
    </xdr:from>
    <xdr:to>
      <xdr:col>3</xdr:col>
      <xdr:colOff>511175</xdr:colOff>
      <xdr:row>33</xdr:row>
      <xdr:rowOff>20066</xdr:rowOff>
    </xdr:to>
    <xdr:sp macro="" textlink="">
      <xdr:nvSpPr>
        <xdr:cNvPr id="76" name="円/楕円 75"/>
        <xdr:cNvSpPr/>
      </xdr:nvSpPr>
      <xdr:spPr>
        <a:xfrm>
          <a:off x="4000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140733</xdr:rowOff>
    </xdr:from>
    <xdr:ext cx="405111" cy="259045"/>
    <xdr:sp macro="" textlink="">
      <xdr:nvSpPr>
        <xdr:cNvPr id="77"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11193</xdr:rowOff>
    </xdr:from>
    <xdr:ext cx="405111" cy="259045"/>
    <xdr:sp macro="" textlink="">
      <xdr:nvSpPr>
        <xdr:cNvPr id="78" name="n_1mainValue有形固定資産減価償却率"/>
        <xdr:cNvSpPr txBox="1"/>
      </xdr:nvSpPr>
      <xdr:spPr>
        <a:xfrm>
          <a:off x="3836043"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2" name="正方形/長方形 8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3" name="正方形/長方形 8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4" name="正方形/長方形 8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5" name="テキスト ボックス 8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6" name="正方形/長方形 8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7" name="正方形/長方形 8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8" name="正方形/長方形 8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9" name="テキスト ボックス 8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0" name="テキスト ボックス 8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1" name="テキスト ボックス 9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2" name="テキスト ボックス 9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群馬県南牧村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2,025
2,021
118.83
2,305,170
2,061,642
157,788
1,518,687
1,732,134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125186</xdr:rowOff>
    </xdr:from>
    <xdr:to>
      <xdr:col>6</xdr:col>
      <xdr:colOff>510540</xdr:colOff>
      <xdr:row>39</xdr:row>
      <xdr:rowOff>48441</xdr:rowOff>
    </xdr:to>
    <xdr:cxnSp macro="">
      <xdr:nvCxnSpPr>
        <xdr:cNvPr id="59" name="直線コネクタ 58"/>
        <xdr:cNvCxnSpPr/>
      </xdr:nvCxnSpPr>
      <xdr:spPr>
        <a:xfrm flipV="1">
          <a:off x="4634865" y="5611586"/>
          <a:ext cx="0" cy="112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52268</xdr:rowOff>
    </xdr:from>
    <xdr:ext cx="405111" cy="259045"/>
    <xdr:sp macro="" textlink="">
      <xdr:nvSpPr>
        <xdr:cNvPr id="60" name="【道路】&#10;有形固定資産減価償却率最小値テキスト"/>
        <xdr:cNvSpPr txBox="1"/>
      </xdr:nvSpPr>
      <xdr:spPr>
        <a:xfrm>
          <a:off x="4724400"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39</xdr:row>
      <xdr:rowOff>48441</xdr:rowOff>
    </xdr:from>
    <xdr:to>
      <xdr:col>6</xdr:col>
      <xdr:colOff>600075</xdr:colOff>
      <xdr:row>39</xdr:row>
      <xdr:rowOff>48441</xdr:rowOff>
    </xdr:to>
    <xdr:cxnSp macro="">
      <xdr:nvCxnSpPr>
        <xdr:cNvPr id="61" name="直線コネクタ 60"/>
        <xdr:cNvCxnSpPr/>
      </xdr:nvCxnSpPr>
      <xdr:spPr>
        <a:xfrm>
          <a:off x="4546600" y="67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71863</xdr:rowOff>
    </xdr:from>
    <xdr:ext cx="405111" cy="259045"/>
    <xdr:sp macro="" textlink="">
      <xdr:nvSpPr>
        <xdr:cNvPr id="62" name="【道路】&#10;有形固定資産減価償却率最大値テキスト"/>
        <xdr:cNvSpPr txBox="1"/>
      </xdr:nvSpPr>
      <xdr:spPr>
        <a:xfrm>
          <a:off x="4724400"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32</xdr:row>
      <xdr:rowOff>125186</xdr:rowOff>
    </xdr:from>
    <xdr:to>
      <xdr:col>6</xdr:col>
      <xdr:colOff>600075</xdr:colOff>
      <xdr:row>32</xdr:row>
      <xdr:rowOff>125186</xdr:rowOff>
    </xdr:to>
    <xdr:cxnSp macro="">
      <xdr:nvCxnSpPr>
        <xdr:cNvPr id="63" name="直線コネクタ 62"/>
        <xdr:cNvCxnSpPr/>
      </xdr:nvCxnSpPr>
      <xdr:spPr>
        <a:xfrm>
          <a:off x="4546600" y="561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64243</xdr:rowOff>
    </xdr:from>
    <xdr:ext cx="405111" cy="259045"/>
    <xdr:sp macro="" textlink="">
      <xdr:nvSpPr>
        <xdr:cNvPr id="64" name="【道路】&#10;有形固定資産減価償却率平均値テキスト"/>
        <xdr:cNvSpPr txBox="1"/>
      </xdr:nvSpPr>
      <xdr:spPr>
        <a:xfrm>
          <a:off x="4724400" y="6064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85816</xdr:rowOff>
    </xdr:from>
    <xdr:to>
      <xdr:col>6</xdr:col>
      <xdr:colOff>561975</xdr:colOff>
      <xdr:row>36</xdr:row>
      <xdr:rowOff>15966</xdr:rowOff>
    </xdr:to>
    <xdr:sp macro="" textlink="">
      <xdr:nvSpPr>
        <xdr:cNvPr id="65" name="フローチャート : 判断 64"/>
        <xdr:cNvSpPr/>
      </xdr:nvSpPr>
      <xdr:spPr>
        <a:xfrm>
          <a:off x="4584700" y="608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62956</xdr:rowOff>
    </xdr:from>
    <xdr:to>
      <xdr:col>5</xdr:col>
      <xdr:colOff>409575</xdr:colOff>
      <xdr:row>35</xdr:row>
      <xdr:rowOff>164556</xdr:rowOff>
    </xdr:to>
    <xdr:sp macro="" textlink="">
      <xdr:nvSpPr>
        <xdr:cNvPr id="66" name="フローチャート : 判断 65"/>
        <xdr:cNvSpPr/>
      </xdr:nvSpPr>
      <xdr:spPr>
        <a:xfrm>
          <a:off x="3746500" y="606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149497</xdr:rowOff>
    </xdr:from>
    <xdr:to>
      <xdr:col>5</xdr:col>
      <xdr:colOff>409575</xdr:colOff>
      <xdr:row>41</xdr:row>
      <xdr:rowOff>79647</xdr:rowOff>
    </xdr:to>
    <xdr:sp macro="" textlink="">
      <xdr:nvSpPr>
        <xdr:cNvPr id="72" name="円/楕円 71"/>
        <xdr:cNvSpPr/>
      </xdr:nvSpPr>
      <xdr:spPr>
        <a:xfrm>
          <a:off x="3746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9633</xdr:rowOff>
    </xdr:from>
    <xdr:ext cx="405111" cy="259045"/>
    <xdr:sp macro="" textlink="">
      <xdr:nvSpPr>
        <xdr:cNvPr id="73" name="n_1aveValue【道路】&#10;有形固定資産減価償却率"/>
        <xdr:cNvSpPr txBox="1"/>
      </xdr:nvSpPr>
      <xdr:spPr>
        <a:xfrm>
          <a:off x="3582043"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70774</xdr:rowOff>
    </xdr:from>
    <xdr:ext cx="405111" cy="259045"/>
    <xdr:sp macro="" textlink="">
      <xdr:nvSpPr>
        <xdr:cNvPr id="74" name="n_1mainValue【道路】&#10;有形固定資産減価償却率"/>
        <xdr:cNvSpPr txBox="1"/>
      </xdr:nvSpPr>
      <xdr:spPr>
        <a:xfrm>
          <a:off x="3582043"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4" name="テキスト ボックス 93"/>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100" name="直線コネクタ 99"/>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101"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2" name="直線コネクタ 101"/>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3"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4" name="直線コネクタ 103"/>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5"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6" name="フローチャート : 判断 105"/>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7" name="フローチャート : 判断 106"/>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69389</xdr:rowOff>
    </xdr:from>
    <xdr:to>
      <xdr:col>14</xdr:col>
      <xdr:colOff>79375</xdr:colOff>
      <xdr:row>37</xdr:row>
      <xdr:rowOff>170990</xdr:rowOff>
    </xdr:to>
    <xdr:sp macro="" textlink="">
      <xdr:nvSpPr>
        <xdr:cNvPr id="113" name="円/楕円 112"/>
        <xdr:cNvSpPr/>
      </xdr:nvSpPr>
      <xdr:spPr>
        <a:xfrm>
          <a:off x="9588500" y="6413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52181</xdr:rowOff>
    </xdr:from>
    <xdr:ext cx="534377" cy="259045"/>
    <xdr:sp macro="" textlink="">
      <xdr:nvSpPr>
        <xdr:cNvPr id="114"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16066</xdr:rowOff>
    </xdr:from>
    <xdr:ext cx="534377" cy="259045"/>
    <xdr:sp macro="" textlink="">
      <xdr:nvSpPr>
        <xdr:cNvPr id="115" name="n_1mainValue【道路】&#10;一人当たり延長"/>
        <xdr:cNvSpPr txBox="1"/>
      </xdr:nvSpPr>
      <xdr:spPr>
        <a:xfrm>
          <a:off x="9359410" y="61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40" name="直線コネクタ 139"/>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41"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2" name="直線コネクタ 141"/>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3"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4" name="直線コネクタ 143"/>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5"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6" name="フローチャート : 判断 145"/>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7" name="フローチャート : 判断 146"/>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132080</xdr:rowOff>
    </xdr:from>
    <xdr:to>
      <xdr:col>5</xdr:col>
      <xdr:colOff>409575</xdr:colOff>
      <xdr:row>64</xdr:row>
      <xdr:rowOff>62230</xdr:rowOff>
    </xdr:to>
    <xdr:sp macro="" textlink="">
      <xdr:nvSpPr>
        <xdr:cNvPr id="153" name="円/楕円 152"/>
        <xdr:cNvSpPr/>
      </xdr:nvSpPr>
      <xdr:spPr>
        <a:xfrm>
          <a:off x="3746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109237</xdr:rowOff>
    </xdr:from>
    <xdr:ext cx="405111" cy="259045"/>
    <xdr:sp macro="" textlink="">
      <xdr:nvSpPr>
        <xdr:cNvPr id="154" name="n_1aveValue【橋りょう・トンネル】&#10;有形固定資産減価償却率"/>
        <xdr:cNvSpPr txBox="1"/>
      </xdr:nvSpPr>
      <xdr:spPr>
        <a:xfrm>
          <a:off x="3582043"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53357</xdr:rowOff>
    </xdr:from>
    <xdr:ext cx="405111" cy="259045"/>
    <xdr:sp macro="" textlink="">
      <xdr:nvSpPr>
        <xdr:cNvPr id="155" name="n_1mainValue【橋りょう・トンネル】&#10;有形固定資産減価償却率"/>
        <xdr:cNvSpPr txBox="1"/>
      </xdr:nvSpPr>
      <xdr:spPr>
        <a:xfrm>
          <a:off x="3582043"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6" name="直線コネクタ 16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7" name="テキスト ボックス 16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8" name="直線コネクタ 16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9" name="テキスト ボックス 16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0" name="直線コネクタ 16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1" name="テキスト ボックス 17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2" name="直線コネクタ 17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3" name="テキスト ボックス 17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4" name="直線コネクタ 17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5" name="テキスト ボックス 17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6" name="直線コネクタ 17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7" name="テキスト ボックス 17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81" name="直線コネクタ 180"/>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2"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3" name="直線コネクタ 182"/>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4"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5" name="直線コネクタ 184"/>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86" name="【橋りょう・トンネル】&#10;一人当たり有形固定資産（償却資産）額平均値テキスト"/>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7" name="フローチャート : 判断 186"/>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8" name="フローチャート : 判断 187"/>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29008</xdr:rowOff>
    </xdr:from>
    <xdr:to>
      <xdr:col>14</xdr:col>
      <xdr:colOff>79375</xdr:colOff>
      <xdr:row>57</xdr:row>
      <xdr:rowOff>130608</xdr:rowOff>
    </xdr:to>
    <xdr:sp macro="" textlink="">
      <xdr:nvSpPr>
        <xdr:cNvPr id="194" name="円/楕円 193"/>
        <xdr:cNvSpPr/>
      </xdr:nvSpPr>
      <xdr:spPr>
        <a:xfrm>
          <a:off x="9588500" y="98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54</xdr:row>
      <xdr:rowOff>123354</xdr:rowOff>
    </xdr:from>
    <xdr:ext cx="690189" cy="259045"/>
    <xdr:sp macro="" textlink="">
      <xdr:nvSpPr>
        <xdr:cNvPr id="195"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121735</xdr:rowOff>
    </xdr:from>
    <xdr:ext cx="690189" cy="259045"/>
    <xdr:sp macro="" textlink="">
      <xdr:nvSpPr>
        <xdr:cNvPr id="196" name="n_1mainValue【橋りょう・トンネル】&#10;一人当たり有形固定資産（償却資産）額"/>
        <xdr:cNvSpPr txBox="1"/>
      </xdr:nvSpPr>
      <xdr:spPr>
        <a:xfrm>
          <a:off x="9281504" y="9894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1,149,185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2" name="直線コネクタ 221"/>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3"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4" name="直線コネクタ 22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5"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6" name="直線コネクタ 225"/>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7"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8" name="フローチャート : 判断 227"/>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9" name="フローチャート : 判断 228"/>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15058</xdr:rowOff>
    </xdr:from>
    <xdr:to>
      <xdr:col>5</xdr:col>
      <xdr:colOff>409575</xdr:colOff>
      <xdr:row>80</xdr:row>
      <xdr:rowOff>116658</xdr:rowOff>
    </xdr:to>
    <xdr:sp macro="" textlink="">
      <xdr:nvSpPr>
        <xdr:cNvPr id="235" name="円/楕円 234"/>
        <xdr:cNvSpPr/>
      </xdr:nvSpPr>
      <xdr:spPr>
        <a:xfrm>
          <a:off x="3746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60433</xdr:rowOff>
    </xdr:from>
    <xdr:ext cx="405111" cy="259045"/>
    <xdr:sp macro="" textlink="">
      <xdr:nvSpPr>
        <xdr:cNvPr id="236" name="n_1aveValue【公営住宅】&#10;有形固定資産減価償却率"/>
        <xdr:cNvSpPr txBox="1"/>
      </xdr:nvSpPr>
      <xdr:spPr>
        <a:xfrm>
          <a:off x="3582043" y="1394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133185</xdr:rowOff>
    </xdr:from>
    <xdr:ext cx="405111" cy="259045"/>
    <xdr:sp macro="" textlink="">
      <xdr:nvSpPr>
        <xdr:cNvPr id="237" name="n_1mainValue【公営住宅】&#10;有形固定資産減価償却率"/>
        <xdr:cNvSpPr txBox="1"/>
      </xdr:nvSpPr>
      <xdr:spPr>
        <a:xfrm>
          <a:off x="3582043"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91984</xdr:rowOff>
    </xdr:from>
    <xdr:to>
      <xdr:col>15</xdr:col>
      <xdr:colOff>180340</xdr:colOff>
      <xdr:row>84</xdr:row>
      <xdr:rowOff>74676</xdr:rowOff>
    </xdr:to>
    <xdr:cxnSp macro="">
      <xdr:nvCxnSpPr>
        <xdr:cNvPr id="263" name="直線コネクタ 262"/>
        <xdr:cNvCxnSpPr/>
      </xdr:nvCxnSpPr>
      <xdr:spPr>
        <a:xfrm flipV="1">
          <a:off x="10476865" y="13465084"/>
          <a:ext cx="0" cy="101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78503</xdr:rowOff>
    </xdr:from>
    <xdr:ext cx="469744" cy="259045"/>
    <xdr:sp macro="" textlink="">
      <xdr:nvSpPr>
        <xdr:cNvPr id="264" name="【公営住宅】&#10;一人当たり面積最小値テキスト"/>
        <xdr:cNvSpPr txBox="1"/>
      </xdr:nvSpPr>
      <xdr:spPr>
        <a:xfrm>
          <a:off x="10566400" y="1448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84</xdr:row>
      <xdr:rowOff>74676</xdr:rowOff>
    </xdr:from>
    <xdr:to>
      <xdr:col>15</xdr:col>
      <xdr:colOff>269875</xdr:colOff>
      <xdr:row>84</xdr:row>
      <xdr:rowOff>74676</xdr:rowOff>
    </xdr:to>
    <xdr:cxnSp macro="">
      <xdr:nvCxnSpPr>
        <xdr:cNvPr id="265" name="直線コネクタ 264"/>
        <xdr:cNvCxnSpPr/>
      </xdr:nvCxnSpPr>
      <xdr:spPr>
        <a:xfrm>
          <a:off x="10388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38661</xdr:rowOff>
    </xdr:from>
    <xdr:ext cx="469744" cy="259045"/>
    <xdr:sp macro="" textlink="">
      <xdr:nvSpPr>
        <xdr:cNvPr id="266" name="【公営住宅】&#10;一人当たり面積最大値テキスト"/>
        <xdr:cNvSpPr txBox="1"/>
      </xdr:nvSpPr>
      <xdr:spPr>
        <a:xfrm>
          <a:off x="10566400" y="132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78</xdr:row>
      <xdr:rowOff>91984</xdr:rowOff>
    </xdr:from>
    <xdr:to>
      <xdr:col>15</xdr:col>
      <xdr:colOff>269875</xdr:colOff>
      <xdr:row>78</xdr:row>
      <xdr:rowOff>91984</xdr:rowOff>
    </xdr:to>
    <xdr:cxnSp macro="">
      <xdr:nvCxnSpPr>
        <xdr:cNvPr id="267" name="直線コネクタ 266"/>
        <xdr:cNvCxnSpPr/>
      </xdr:nvCxnSpPr>
      <xdr:spPr>
        <a:xfrm>
          <a:off x="10388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1976</xdr:rowOff>
    </xdr:from>
    <xdr:ext cx="469744" cy="259045"/>
    <xdr:sp macro="" textlink="">
      <xdr:nvSpPr>
        <xdr:cNvPr id="268" name="【公営住宅】&#10;一人当たり面積平均値テキスト"/>
        <xdr:cNvSpPr txBox="1"/>
      </xdr:nvSpPr>
      <xdr:spPr>
        <a:xfrm>
          <a:off x="10566400" y="14060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23549</xdr:rowOff>
    </xdr:from>
    <xdr:to>
      <xdr:col>15</xdr:col>
      <xdr:colOff>231775</xdr:colOff>
      <xdr:row>82</xdr:row>
      <xdr:rowOff>125149</xdr:rowOff>
    </xdr:to>
    <xdr:sp macro="" textlink="">
      <xdr:nvSpPr>
        <xdr:cNvPr id="269" name="フローチャート : 判断 268"/>
        <xdr:cNvSpPr/>
      </xdr:nvSpPr>
      <xdr:spPr>
        <a:xfrm>
          <a:off x="10426700" y="1408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3302</xdr:rowOff>
    </xdr:from>
    <xdr:to>
      <xdr:col>14</xdr:col>
      <xdr:colOff>79375</xdr:colOff>
      <xdr:row>82</xdr:row>
      <xdr:rowOff>104902</xdr:rowOff>
    </xdr:to>
    <xdr:sp macro="" textlink="">
      <xdr:nvSpPr>
        <xdr:cNvPr id="270" name="フローチャート : 判断 269"/>
        <xdr:cNvSpPr/>
      </xdr:nvSpPr>
      <xdr:spPr>
        <a:xfrm>
          <a:off x="9588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55226</xdr:rowOff>
    </xdr:from>
    <xdr:to>
      <xdr:col>14</xdr:col>
      <xdr:colOff>79375</xdr:colOff>
      <xdr:row>85</xdr:row>
      <xdr:rowOff>156826</xdr:rowOff>
    </xdr:to>
    <xdr:sp macro="" textlink="">
      <xdr:nvSpPr>
        <xdr:cNvPr id="276" name="円/楕円 275"/>
        <xdr:cNvSpPr/>
      </xdr:nvSpPr>
      <xdr:spPr>
        <a:xfrm>
          <a:off x="9588500" y="14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121429</xdr:rowOff>
    </xdr:from>
    <xdr:ext cx="469744" cy="259045"/>
    <xdr:sp macro="" textlink="">
      <xdr:nvSpPr>
        <xdr:cNvPr id="277" name="n_1aveValue【公営住宅】&#10;一人当たり面積"/>
        <xdr:cNvSpPr txBox="1"/>
      </xdr:nvSpPr>
      <xdr:spPr>
        <a:xfrm>
          <a:off x="9391727" y="138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147953</xdr:rowOff>
    </xdr:from>
    <xdr:ext cx="469744" cy="259045"/>
    <xdr:sp macro="" textlink="">
      <xdr:nvSpPr>
        <xdr:cNvPr id="278" name="n_1mainValue【公営住宅】&#10;一人当たり面積"/>
        <xdr:cNvSpPr txBox="1"/>
      </xdr:nvSpPr>
      <xdr:spPr>
        <a:xfrm>
          <a:off x="9391727" y="1472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7" name="テキスト ボックス 3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8" name="直線コネクタ 3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9" name="テキスト ボックス 3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0" name="直線コネクタ 3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1" name="テキスト ボックス 3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2" name="直線コネクタ 3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3" name="テキスト ボックス 3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4" name="直線コネクタ 3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5" name="テキスト ボックス 3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6" name="直線コネクタ 3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7" name="テキスト ボックス 3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9" name="テキスト ボックス 3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31" name="直線コネクタ 330"/>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32"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33" name="直線コネクタ 332"/>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34"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35" name="直線コネクタ 334"/>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36"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37" name="フローチャート : 判断 336"/>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338" name="フローチャート : 判断 337"/>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9" name="テキスト ボックス 3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0" name="テキスト ボックス 3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1" name="テキスト ボックス 3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2" name="テキスト ボックス 3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3" name="テキスト ボックス 3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29210</xdr:rowOff>
    </xdr:from>
    <xdr:to>
      <xdr:col>22</xdr:col>
      <xdr:colOff>415925</xdr:colOff>
      <xdr:row>57</xdr:row>
      <xdr:rowOff>130810</xdr:rowOff>
    </xdr:to>
    <xdr:sp macro="" textlink="">
      <xdr:nvSpPr>
        <xdr:cNvPr id="344" name="円/楕円 343"/>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345" name="n_1aveValue【学校施設】&#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147337</xdr:rowOff>
    </xdr:from>
    <xdr:ext cx="405111" cy="259045"/>
    <xdr:sp macro="" textlink="">
      <xdr:nvSpPr>
        <xdr:cNvPr id="346" name="n_1mainValue【学校施設】&#10;有形固定資産減価償却率"/>
        <xdr:cNvSpPr txBox="1"/>
      </xdr:nvSpPr>
      <xdr:spPr>
        <a:xfrm>
          <a:off x="15266043"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7" name="正方形/長方形 3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8" name="正方形/長方形 3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9" name="正方形/長方形 3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0" name="正方形/長方形 3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1" name="正方形/長方形 3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2" name="正方形/長方形 3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3" name="正方形/長方形 3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4" name="正方形/長方形 3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5" name="テキスト ボックス 3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6" name="直線コネクタ 3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7" name="テキスト ボックス 3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8" name="直線コネクタ 3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9" name="テキスト ボックス 3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0" name="直線コネクタ 3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1" name="テキスト ボックス 3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2" name="直線コネクタ 3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3" name="テキスト ボックス 3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4" name="直線コネクタ 3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5" name="テキスト ボックス 3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6" name="直線コネクタ 3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67" name="テキスト ボックス 36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8" name="直線コネクタ 3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69" name="テキスト ボックス 36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0" name="直線コネクタ 3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71" name="テキスト ボックス 3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373" name="直線コネクタ 372"/>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374"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375" name="直線コネクタ 374"/>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376"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377" name="直線コネクタ 376"/>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378"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379" name="フローチャート : 判断 378"/>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380" name="フローチャート : 判断 379"/>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1" name="テキスト ボックス 3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2" name="テキスト ボックス 3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3" name="テキスト ボックス 3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4" name="テキスト ボックス 3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5" name="テキスト ボックス 3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63336</xdr:rowOff>
    </xdr:from>
    <xdr:to>
      <xdr:col>31</xdr:col>
      <xdr:colOff>85725</xdr:colOff>
      <xdr:row>63</xdr:row>
      <xdr:rowOff>164936</xdr:rowOff>
    </xdr:to>
    <xdr:sp macro="" textlink="">
      <xdr:nvSpPr>
        <xdr:cNvPr id="386" name="円/楕円 385"/>
        <xdr:cNvSpPr/>
      </xdr:nvSpPr>
      <xdr:spPr>
        <a:xfrm>
          <a:off x="21272500" y="108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387"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156063</xdr:rowOff>
    </xdr:from>
    <xdr:ext cx="469744" cy="259045"/>
    <xdr:sp macro="" textlink="">
      <xdr:nvSpPr>
        <xdr:cNvPr id="388" name="n_1mainValue【学校施設】&#10;一人当たり面積"/>
        <xdr:cNvSpPr txBox="1"/>
      </xdr:nvSpPr>
      <xdr:spPr>
        <a:xfrm>
          <a:off x="21075727" y="1095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9" name="正方形/長方形 3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0" name="正方形/長方形 3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1" name="正方形/長方形 3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2" name="正方形/長方形 3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3" name="正方形/長方形 3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4" name="正方形/長方形 3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5" name="正方形/長方形 3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6" name="正方形/長方形 3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7" name="正方形/長方形 3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8" name="正方形/長方形 3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9" name="正方形/長方形 3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0" name="正方形/長方形 3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1" name="正方形/長方形 4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2" name="正方形/長方形 4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3" name="正方形/長方形 4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4" name="正方形/長方形 4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5" name="正方形/長方形 4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6" name="正方形/長方形 4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7" name="正方形/長方形 4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8" name="正方形/長方形 4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9" name="正方形/長方形 4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0" name="正方形/長方形 4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1" name="正方形/長方形 4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12" name="正方形/長方形 4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3" name="テキスト ボックス 4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4" name="直線コネクタ 4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5" name="テキスト ボックス 41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6" name="直線コネクタ 4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7" name="テキスト ボックス 41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8" name="直線コネクタ 4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9" name="テキスト ボックス 4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20" name="直線コネクタ 4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21" name="テキスト ボックス 4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22" name="直線コネクタ 4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3" name="テキスト ボックス 4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4" name="直線コネクタ 4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5" name="テキスト ボックス 42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6" name="直線コネクタ 4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7" name="テキスト ボックス 4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429" name="直線コネクタ 428"/>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430"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431" name="直線コネクタ 43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32"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33" name="直線コネクタ 43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434"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435" name="フローチャート : 判断 434"/>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436" name="フローチャート : 判断 435"/>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7" name="テキスト ボックス 4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8" name="テキスト ボックス 4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9" name="テキスト ボックス 4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0" name="テキスト ボックス 4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1" name="テキスト ボックス 4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52070</xdr:rowOff>
    </xdr:from>
    <xdr:to>
      <xdr:col>22</xdr:col>
      <xdr:colOff>415925</xdr:colOff>
      <xdr:row>102</xdr:row>
      <xdr:rowOff>153670</xdr:rowOff>
    </xdr:to>
    <xdr:sp macro="" textlink="">
      <xdr:nvSpPr>
        <xdr:cNvPr id="442" name="円/楕円 441"/>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83838</xdr:rowOff>
    </xdr:from>
    <xdr:ext cx="405111" cy="259045"/>
    <xdr:sp macro="" textlink="">
      <xdr:nvSpPr>
        <xdr:cNvPr id="443" name="n_1aveValue【公民館】&#10;有形固定資産減価償却率"/>
        <xdr:cNvSpPr txBox="1"/>
      </xdr:nvSpPr>
      <xdr:spPr>
        <a:xfrm>
          <a:off x="15266043"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170197</xdr:rowOff>
    </xdr:from>
    <xdr:ext cx="405111" cy="259045"/>
    <xdr:sp macro="" textlink="">
      <xdr:nvSpPr>
        <xdr:cNvPr id="444" name="n_1mainValue【公民館】&#10;有形固定資産減価償却率"/>
        <xdr:cNvSpPr txBox="1"/>
      </xdr:nvSpPr>
      <xdr:spPr>
        <a:xfrm>
          <a:off x="15266043"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5" name="正方形/長方形 4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6" name="正方形/長方形 4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7" name="正方形/長方形 4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8" name="正方形/長方形 4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9" name="正方形/長方形 4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0" name="正方形/長方形 4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1" name="正方形/長方形 4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52" name="正方形/長方形 4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3" name="テキスト ボックス 4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4" name="直線コネクタ 4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5" name="直線コネクタ 4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6" name="テキスト ボックス 4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7" name="直線コネクタ 4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8" name="テキスト ボックス 4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9" name="直線コネクタ 4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60" name="テキスト ボックス 4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61" name="直線コネクタ 4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62" name="テキスト ボックス 4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3" name="直線コネクタ 4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4" name="テキスト ボックス 4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5" name="直線コネクタ 4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6" name="テキスト ボックス 4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468" name="直線コネクタ 467"/>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469"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470" name="直線コネクタ 469"/>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471"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472" name="直線コネクタ 471"/>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473"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474" name="フローチャート : 判断 473"/>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475" name="フローチャート : 判断 474"/>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6" name="テキスト ボックス 4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7" name="テキスト ボックス 4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8" name="テキスト ボックス 4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9" name="テキスト ボックス 4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0" name="テキスト ボックス 4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100076</xdr:rowOff>
    </xdr:from>
    <xdr:to>
      <xdr:col>31</xdr:col>
      <xdr:colOff>85725</xdr:colOff>
      <xdr:row>107</xdr:row>
      <xdr:rowOff>30226</xdr:rowOff>
    </xdr:to>
    <xdr:sp macro="" textlink="">
      <xdr:nvSpPr>
        <xdr:cNvPr id="481" name="円/楕円 480"/>
        <xdr:cNvSpPr/>
      </xdr:nvSpPr>
      <xdr:spPr>
        <a:xfrm>
          <a:off x="212725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482"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21353</xdr:rowOff>
    </xdr:from>
    <xdr:ext cx="469744" cy="259045"/>
    <xdr:sp macro="" textlink="">
      <xdr:nvSpPr>
        <xdr:cNvPr id="483" name="n_1mainValue【公民館】&#10;一人当たり面積"/>
        <xdr:cNvSpPr txBox="1"/>
      </xdr:nvSpPr>
      <xdr:spPr>
        <a:xfrm>
          <a:off x="21075727" y="1836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4" name="正方形/長方形 4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5" name="正方形/長方形 4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6" name="テキスト ボックス 4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道路・橋りょうについては、類似団体と比較すると有形固定資産減価償却率は低いが、公営住宅・学校施設、公民館は高くなっている。</a:t>
          </a:r>
          <a:r>
            <a:rPr kumimoji="1" lang="ja-JP" altLang="en-US" sz="1400">
              <a:solidFill>
                <a:schemeClr val="dk1"/>
              </a:solidFill>
              <a:effectLst/>
              <a:latin typeface="+mn-lt"/>
              <a:ea typeface="+mn-ea"/>
              <a:cs typeface="+mn-cs"/>
            </a:rPr>
            <a:t>主要</a:t>
          </a:r>
          <a:r>
            <a:rPr kumimoji="1" lang="ja-JP" altLang="ja-JP" sz="1400">
              <a:solidFill>
                <a:schemeClr val="dk1"/>
              </a:solidFill>
              <a:effectLst/>
              <a:latin typeface="+mn-lt"/>
              <a:ea typeface="+mn-ea"/>
              <a:cs typeface="+mn-cs"/>
            </a:rPr>
            <a:t>道路は比較的改修改良に取り組んでいるが、建物については小規模改修にとどまっていることから、今後、個別施設計画をしっかり策定していく。</a:t>
          </a:r>
          <a:endParaRPr kumimoji="1" lang="ja-JP" altLang="en-US" sz="14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群馬県南牧村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2,025
2,021
118.83
2,305,170
2,061,642
157,788
1,518,687
1,732,134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56" name="直線コネクタ 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57" name="テキスト ボックス 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58" name="直線コネクタ 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59" name="テキスト ボックス 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0" name="直線コネクタ 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1" name="テキスト ボックス 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2" name="直線コネクタ 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3" name="テキスト ボックス 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4" name="直線コネクタ 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5" name="テキスト ボックス 6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6" name="直線コネクタ 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7" name="テキスト ボックス 6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59</xdr:row>
      <xdr:rowOff>76200</xdr:rowOff>
    </xdr:from>
    <xdr:to>
      <xdr:col>6</xdr:col>
      <xdr:colOff>510540</xdr:colOff>
      <xdr:row>63</xdr:row>
      <xdr:rowOff>57150</xdr:rowOff>
    </xdr:to>
    <xdr:cxnSp macro="">
      <xdr:nvCxnSpPr>
        <xdr:cNvPr id="69" name="直線コネクタ 68"/>
        <xdr:cNvCxnSpPr/>
      </xdr:nvCxnSpPr>
      <xdr:spPr>
        <a:xfrm flipV="1">
          <a:off x="4634865" y="10191750"/>
          <a:ext cx="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70" name="【体育館・プー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71" name="直線コネクタ 70"/>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22877</xdr:rowOff>
    </xdr:from>
    <xdr:ext cx="405111" cy="259045"/>
    <xdr:sp macro="" textlink="">
      <xdr:nvSpPr>
        <xdr:cNvPr id="72" name="【体育館・プール】&#10;有形固定資産減価償却率最大値テキスト"/>
        <xdr:cNvSpPr txBox="1"/>
      </xdr:nvSpPr>
      <xdr:spPr>
        <a:xfrm>
          <a:off x="47244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59</xdr:row>
      <xdr:rowOff>76200</xdr:rowOff>
    </xdr:from>
    <xdr:to>
      <xdr:col>6</xdr:col>
      <xdr:colOff>600075</xdr:colOff>
      <xdr:row>59</xdr:row>
      <xdr:rowOff>76200</xdr:rowOff>
    </xdr:to>
    <xdr:cxnSp macro="">
      <xdr:nvCxnSpPr>
        <xdr:cNvPr id="73" name="直線コネクタ 72"/>
        <xdr:cNvCxnSpPr/>
      </xdr:nvCxnSpPr>
      <xdr:spPr>
        <a:xfrm>
          <a:off x="45466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148607</xdr:rowOff>
    </xdr:from>
    <xdr:ext cx="405111" cy="259045"/>
    <xdr:sp macro="" textlink="">
      <xdr:nvSpPr>
        <xdr:cNvPr id="74" name="【体育館・プール】&#10;有形固定資産減価償却率平均値テキスト"/>
        <xdr:cNvSpPr txBox="1"/>
      </xdr:nvSpPr>
      <xdr:spPr>
        <a:xfrm>
          <a:off x="47244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170180</xdr:rowOff>
    </xdr:from>
    <xdr:to>
      <xdr:col>6</xdr:col>
      <xdr:colOff>561975</xdr:colOff>
      <xdr:row>61</xdr:row>
      <xdr:rowOff>100330</xdr:rowOff>
    </xdr:to>
    <xdr:sp macro="" textlink="">
      <xdr:nvSpPr>
        <xdr:cNvPr id="75" name="フローチャート : 判断 74"/>
        <xdr:cNvSpPr/>
      </xdr:nvSpPr>
      <xdr:spPr>
        <a:xfrm>
          <a:off x="4584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93980</xdr:rowOff>
    </xdr:from>
    <xdr:to>
      <xdr:col>5</xdr:col>
      <xdr:colOff>409575</xdr:colOff>
      <xdr:row>64</xdr:row>
      <xdr:rowOff>24130</xdr:rowOff>
    </xdr:to>
    <xdr:sp macro="" textlink="">
      <xdr:nvSpPr>
        <xdr:cNvPr id="76" name="フローチャート : 判断 75"/>
        <xdr:cNvSpPr/>
      </xdr:nvSpPr>
      <xdr:spPr>
        <a:xfrm>
          <a:off x="3746500" y="1089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15257</xdr:rowOff>
    </xdr:from>
    <xdr:ext cx="405111" cy="259045"/>
    <xdr:sp macro="" textlink="">
      <xdr:nvSpPr>
        <xdr:cNvPr id="77" name="n_1aveValue【体育館・プール】&#10;有形固定資産減価償却率"/>
        <xdr:cNvSpPr txBox="1"/>
      </xdr:nvSpPr>
      <xdr:spPr>
        <a:xfrm>
          <a:off x="3582043"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82550</xdr:rowOff>
    </xdr:from>
    <xdr:to>
      <xdr:col>5</xdr:col>
      <xdr:colOff>409575</xdr:colOff>
      <xdr:row>57</xdr:row>
      <xdr:rowOff>12700</xdr:rowOff>
    </xdr:to>
    <xdr:sp macro="" textlink="">
      <xdr:nvSpPr>
        <xdr:cNvPr id="83" name="円/楕円 82"/>
        <xdr:cNvSpPr/>
      </xdr:nvSpPr>
      <xdr:spPr>
        <a:xfrm>
          <a:off x="3746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29227</xdr:rowOff>
    </xdr:from>
    <xdr:ext cx="405111" cy="259045"/>
    <xdr:sp macro="" textlink="">
      <xdr:nvSpPr>
        <xdr:cNvPr id="84" name="n_1mainValue【体育館・プール】&#10;有形固定資産減価償却率"/>
        <xdr:cNvSpPr txBox="1"/>
      </xdr:nvSpPr>
      <xdr:spPr>
        <a:xfrm>
          <a:off x="3582043"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5" name="正方形/長方形 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2" name="正方形/長方形 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5" name="テキスト ボックス 9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6" name="直線コネクタ 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7" name="テキスト ボックス 9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8" name="直線コネクタ 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9" name="テキスト ボックス 9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0" name="直線コネクタ 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1" name="テキスト ボックス 1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2" name="直線コネクタ 1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3" name="テキスト ボックス 10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4" name="直線コネクタ 1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5" name="テキスト ボックス 10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09" name="直線コネクタ 108"/>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10"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11" name="直線コネクタ 110"/>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2"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3" name="直線コネクタ 112"/>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4"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5" name="フローチャート : 判断 114"/>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6" name="フローチャート : 判断 115"/>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17" name="n_1aveValue【体育館・プール】&#10;一人当たり面積"/>
        <xdr:cNvSpPr txBox="1"/>
      </xdr:nvSpPr>
      <xdr:spPr>
        <a:xfrm>
          <a:off x="93917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38100</xdr:rowOff>
    </xdr:from>
    <xdr:to>
      <xdr:col>14</xdr:col>
      <xdr:colOff>79375</xdr:colOff>
      <xdr:row>63</xdr:row>
      <xdr:rowOff>139700</xdr:rowOff>
    </xdr:to>
    <xdr:sp macro="" textlink="">
      <xdr:nvSpPr>
        <xdr:cNvPr id="123" name="円/楕円 122"/>
        <xdr:cNvSpPr/>
      </xdr:nvSpPr>
      <xdr:spPr>
        <a:xfrm>
          <a:off x="9588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130827</xdr:rowOff>
    </xdr:from>
    <xdr:ext cx="469744" cy="259045"/>
    <xdr:sp macro="" textlink="">
      <xdr:nvSpPr>
        <xdr:cNvPr id="124" name="n_1mainValue【体育館・プール】&#10;一人当たり面積"/>
        <xdr:cNvSpPr txBox="1"/>
      </xdr:nvSpPr>
      <xdr:spPr>
        <a:xfrm>
          <a:off x="93917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3" name="正方形/長方形 1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4" name="正方形/長方形 1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5" name="正方形/長方形 1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6" name="正方形/長方形 1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7" name="正方形/長方形 1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8" name="正方形/長方形 1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9" name="正方形/長方形 1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0" name="正方形/長方形 13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1" name="正方形/長方形 1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2" name="正方形/長方形 1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3" name="正方形/長方形 1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4" name="正方形/長方形 1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5" name="正方形/長方形 1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6" name="正方形/長方形 1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7" name="正方形/長方形 1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8" name="正方形/長方形 1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9" name="正方形/長方形 1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0" name="正方形/長方形 1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1" name="正方形/長方形 1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2" name="正方形/長方形 1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3" name="正方形/長方形 1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4" name="正方形/長方形 1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5" name="正方形/長方形 1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6" name="正方形/長方形 1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7" name="正方形/長方形 1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8" name="正方形/長方形 1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9" name="正方形/長方形 1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0" name="正方形/長方形 1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1" name="正方形/長方形 1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2" name="正方形/長方形 1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3" name="正方形/長方形 1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4" name="正方形/長方形 16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5" name="正方形/長方形 1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6" name="正方形/長方形 1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7" name="正方形/長方形 1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8" name="正方形/長方形 1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69" name="正方形/長方形 1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0" name="正方形/長方形 1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1" name="正方形/長方形 1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2" name="正方形/長方形 17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3" name="正方形/長方形 1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4" name="正方形/長方形 1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5" name="正方形/長方形 1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6" name="正方形/長方形 1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7" name="正方形/長方形 1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8" name="正方形/長方形 1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9" name="正方形/長方形 1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0" name="正方形/長方形 1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1" name="正方形/長方形 1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2" name="正方形/長方形 1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3" name="正方形/長方形 1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4" name="正方形/長方形 1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5" name="正方形/長方形 1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6" name="正方形/長方形 1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87" name="正方形/長方形 1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88" name="正方形/長方形 1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89" name="正方形/長方形 1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0" name="正方形/長方形 1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1" name="正方形/長方形 1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2" name="正方形/長方形 1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3" name="正方形/長方形 1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4" name="正方形/長方形 1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5" name="正方形/長方形 1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6" name="正方形/長方形 1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197" name="テキスト ボックス 1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198" name="直線コネクタ 1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199" name="テキスト ボックス 1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00" name="直線コネクタ 1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01" name="テキスト ボックス 2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02" name="直線コネクタ 2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03" name="テキスト ボックス 2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04" name="直線コネクタ 2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05" name="テキスト ボックス 2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06" name="直線コネクタ 2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07" name="テキスト ボックス 2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08" name="直線コネクタ 2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09" name="テキスト ボックス 2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10" name="直線コネクタ 2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1" name="テキスト ボックス 2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213" name="直線コネクタ 212"/>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214"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215" name="直線コネクタ 21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216"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217" name="直線コネクタ 216"/>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108602</xdr:rowOff>
    </xdr:from>
    <xdr:ext cx="405111" cy="259045"/>
    <xdr:sp macro="" textlink="">
      <xdr:nvSpPr>
        <xdr:cNvPr id="218" name="【消防施設】&#10;有形固定資産減価償却率平均値テキスト"/>
        <xdr:cNvSpPr txBox="1"/>
      </xdr:nvSpPr>
      <xdr:spPr>
        <a:xfrm>
          <a:off x="164084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219" name="フローチャート : 判断 218"/>
        <xdr:cNvSpPr/>
      </xdr:nvSpPr>
      <xdr:spPr>
        <a:xfrm>
          <a:off x="16268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220" name="フローチャート : 判断 219"/>
        <xdr:cNvSpPr/>
      </xdr:nvSpPr>
      <xdr:spPr>
        <a:xfrm>
          <a:off x="15430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161941</xdr:rowOff>
    </xdr:from>
    <xdr:ext cx="405111" cy="259045"/>
    <xdr:sp macro="" textlink="">
      <xdr:nvSpPr>
        <xdr:cNvPr id="221" name="n_1aveValue【消防施設】&#10;有形固定資産減価償却率"/>
        <xdr:cNvSpPr txBox="1"/>
      </xdr:nvSpPr>
      <xdr:spPr>
        <a:xfrm>
          <a:off x="15266043"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22" name="テキスト ボックス 2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3" name="テキスト ボックス 2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4" name="テキスト ボックス 2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25" name="テキスト ボックス 2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26" name="テキスト ボックス 2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88264</xdr:rowOff>
    </xdr:from>
    <xdr:to>
      <xdr:col>22</xdr:col>
      <xdr:colOff>415925</xdr:colOff>
      <xdr:row>78</xdr:row>
      <xdr:rowOff>18414</xdr:rowOff>
    </xdr:to>
    <xdr:sp macro="" textlink="">
      <xdr:nvSpPr>
        <xdr:cNvPr id="227" name="円/楕円 226"/>
        <xdr:cNvSpPr/>
      </xdr:nvSpPr>
      <xdr:spPr>
        <a:xfrm>
          <a:off x="15430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34941</xdr:rowOff>
    </xdr:from>
    <xdr:ext cx="405111" cy="259045"/>
    <xdr:sp macro="" textlink="">
      <xdr:nvSpPr>
        <xdr:cNvPr id="228" name="n_1mainValue【消防施設】&#10;有形固定資産減価償却率"/>
        <xdr:cNvSpPr txBox="1"/>
      </xdr:nvSpPr>
      <xdr:spPr>
        <a:xfrm>
          <a:off x="15266043"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29" name="正方形/長方形 2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30" name="正方形/長方形 2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1" name="正方形/長方形 2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2" name="正方形/長方形 2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3" name="正方形/長方形 2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4" name="正方形/長方形 2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35" name="正方形/長方形 2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36" name="正方形/長方形 2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37" name="テキスト ボックス 2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38" name="直線コネクタ 2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239" name="テキスト ボックス 23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240" name="直線コネクタ 23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241" name="テキスト ボックス 24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42" name="直線コネクタ 2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43" name="テキスト ボックス 2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244" name="直線コネクタ 24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245" name="テキスト ボックス 24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46" name="直線コネクタ 2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47" name="テキスト ボックス 2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72389</xdr:rowOff>
    </xdr:from>
    <xdr:to>
      <xdr:col>32</xdr:col>
      <xdr:colOff>186689</xdr:colOff>
      <xdr:row>85</xdr:row>
      <xdr:rowOff>89536</xdr:rowOff>
    </xdr:to>
    <xdr:cxnSp macro="">
      <xdr:nvCxnSpPr>
        <xdr:cNvPr id="249" name="直線コネクタ 248"/>
        <xdr:cNvCxnSpPr/>
      </xdr:nvCxnSpPr>
      <xdr:spPr>
        <a:xfrm flipV="1">
          <a:off x="22160864" y="13445489"/>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93363</xdr:rowOff>
    </xdr:from>
    <xdr:ext cx="469744" cy="259045"/>
    <xdr:sp macro="" textlink="">
      <xdr:nvSpPr>
        <xdr:cNvPr id="250" name="【消防施設】&#10;一人当たり面積最小値テキスト"/>
        <xdr:cNvSpPr txBox="1"/>
      </xdr:nvSpPr>
      <xdr:spPr>
        <a:xfrm>
          <a:off x="22250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85</xdr:row>
      <xdr:rowOff>89536</xdr:rowOff>
    </xdr:from>
    <xdr:to>
      <xdr:col>32</xdr:col>
      <xdr:colOff>276225</xdr:colOff>
      <xdr:row>85</xdr:row>
      <xdr:rowOff>89536</xdr:rowOff>
    </xdr:to>
    <xdr:cxnSp macro="">
      <xdr:nvCxnSpPr>
        <xdr:cNvPr id="251" name="直線コネクタ 250"/>
        <xdr:cNvCxnSpPr/>
      </xdr:nvCxnSpPr>
      <xdr:spPr>
        <a:xfrm>
          <a:off x="22072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19066</xdr:rowOff>
    </xdr:from>
    <xdr:ext cx="469744" cy="259045"/>
    <xdr:sp macro="" textlink="">
      <xdr:nvSpPr>
        <xdr:cNvPr id="252" name="【消防施設】&#10;一人当たり面積最大値テキスト"/>
        <xdr:cNvSpPr txBox="1"/>
      </xdr:nvSpPr>
      <xdr:spPr>
        <a:xfrm>
          <a:off x="22250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78</xdr:row>
      <xdr:rowOff>72389</xdr:rowOff>
    </xdr:from>
    <xdr:to>
      <xdr:col>32</xdr:col>
      <xdr:colOff>276225</xdr:colOff>
      <xdr:row>78</xdr:row>
      <xdr:rowOff>72389</xdr:rowOff>
    </xdr:to>
    <xdr:cxnSp macro="">
      <xdr:nvCxnSpPr>
        <xdr:cNvPr id="253" name="直線コネクタ 252"/>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34307</xdr:rowOff>
    </xdr:from>
    <xdr:ext cx="469744" cy="259045"/>
    <xdr:sp macro="" textlink="">
      <xdr:nvSpPr>
        <xdr:cNvPr id="254" name="【消防施設】&#10;一人当たり面積平均値テキスト"/>
        <xdr:cNvSpPr txBox="1"/>
      </xdr:nvSpPr>
      <xdr:spPr>
        <a:xfrm>
          <a:off x="222504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55880</xdr:rowOff>
    </xdr:from>
    <xdr:to>
      <xdr:col>32</xdr:col>
      <xdr:colOff>238125</xdr:colOff>
      <xdr:row>83</xdr:row>
      <xdr:rowOff>157480</xdr:rowOff>
    </xdr:to>
    <xdr:sp macro="" textlink="">
      <xdr:nvSpPr>
        <xdr:cNvPr id="255" name="フローチャート : 判断 254"/>
        <xdr:cNvSpPr/>
      </xdr:nvSpPr>
      <xdr:spPr>
        <a:xfrm>
          <a:off x="22110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256" name="フローチャート : 判断 25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137177</xdr:rowOff>
    </xdr:from>
    <xdr:ext cx="469744" cy="259045"/>
    <xdr:sp macro="" textlink="">
      <xdr:nvSpPr>
        <xdr:cNvPr id="257"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58" name="テキスト ボックス 2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59" name="テキスト ボックス 2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60" name="テキスト ボックス 2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61" name="テキスト ボックス 2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62" name="テキスト ボックス 2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141605</xdr:rowOff>
    </xdr:from>
    <xdr:to>
      <xdr:col>31</xdr:col>
      <xdr:colOff>85725</xdr:colOff>
      <xdr:row>80</xdr:row>
      <xdr:rowOff>71755</xdr:rowOff>
    </xdr:to>
    <xdr:sp macro="" textlink="">
      <xdr:nvSpPr>
        <xdr:cNvPr id="263" name="円/楕円 262"/>
        <xdr:cNvSpPr/>
      </xdr:nvSpPr>
      <xdr:spPr>
        <a:xfrm>
          <a:off x="21272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88282</xdr:rowOff>
    </xdr:from>
    <xdr:ext cx="469744" cy="259045"/>
    <xdr:sp macro="" textlink="">
      <xdr:nvSpPr>
        <xdr:cNvPr id="264" name="n_1mainValue【消防施設】&#10;一人当たり面積"/>
        <xdr:cNvSpPr txBox="1"/>
      </xdr:nvSpPr>
      <xdr:spPr>
        <a:xfrm>
          <a:off x="21075727" y="134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65" name="正方形/長方形 2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6" name="正方形/長方形 2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7" name="正方形/長方形 2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8" name="正方形/長方形 2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69" name="正方形/長方形 2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0" name="正方形/長方形 2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1" name="正方形/長方形 2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2" name="正方形/長方形 2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3" name="テキスト ボックス 2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4" name="直線コネクタ 2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5" name="テキスト ボックス 2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76" name="直線コネクタ 2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77" name="テキスト ボックス 2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78" name="直線コネクタ 2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79" name="テキスト ボックス 2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0" name="直線コネクタ 2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1" name="テキスト ボックス 2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2" name="直線コネクタ 2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3" name="テキスト ボックス 2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4" name="直線コネクタ 2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5" name="テキスト ボックス 2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6" name="直線コネクタ 2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7" name="テキスト ボックス 2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289" name="直線コネクタ 288"/>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290"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291" name="直線コネクタ 290"/>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292"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293" name="直線コネクタ 292"/>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294"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295" name="フローチャート : 判断 294"/>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296" name="フローチャート : 判断 295"/>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297"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98" name="テキスト ボックス 2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9" name="テキスト ボックス 2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0" name="テキスト ボックス 2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1" name="テキスト ボックス 3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2" name="テキスト ボックス 3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27305</xdr:rowOff>
    </xdr:from>
    <xdr:to>
      <xdr:col>22</xdr:col>
      <xdr:colOff>415925</xdr:colOff>
      <xdr:row>103</xdr:row>
      <xdr:rowOff>128905</xdr:rowOff>
    </xdr:to>
    <xdr:sp macro="" textlink="">
      <xdr:nvSpPr>
        <xdr:cNvPr id="303" name="円/楕円 302"/>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145432</xdr:rowOff>
    </xdr:from>
    <xdr:ext cx="405111" cy="259045"/>
    <xdr:sp macro="" textlink="">
      <xdr:nvSpPr>
        <xdr:cNvPr id="304" name="n_1mainValue【庁舎】&#10;有形固定資産減価償却率"/>
        <xdr:cNvSpPr txBox="1"/>
      </xdr:nvSpPr>
      <xdr:spPr>
        <a:xfrm>
          <a:off x="15266043"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05" name="正方形/長方形 3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06" name="正方形/長方形 3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07" name="正方形/長方形 3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08" name="正方形/長方形 3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09" name="正方形/長方形 3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0" name="正方形/長方形 3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1" name="正方形/長方形 3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2" name="正方形/長方形 3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3" name="テキスト ボックス 3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4" name="直線コネクタ 3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15" name="直線コネクタ 3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16" name="テキスト ボックス 3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17" name="直線コネクタ 3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18" name="テキスト ボックス 3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19" name="直線コネクタ 3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0" name="テキスト ボックス 3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1" name="直線コネクタ 3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2" name="テキスト ボックス 3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3" name="直線コネクタ 3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4" name="テキスト ボックス 3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26" name="直線コネクタ 325"/>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27"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28" name="直線コネクタ 327"/>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29"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30" name="直線コネクタ 329"/>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31"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32" name="フローチャート : 判断 331"/>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333" name="フローチャート : 判断 332"/>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334" name="n_1aveValue【庁舎】&#10;一人当たり面積"/>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35" name="テキスト ボックス 3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36" name="テキスト ボックス 3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37" name="テキスト ボックス 3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38" name="テキスト ボックス 3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39" name="テキスト ボックス 3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145872</xdr:rowOff>
    </xdr:from>
    <xdr:to>
      <xdr:col>31</xdr:col>
      <xdr:colOff>85725</xdr:colOff>
      <xdr:row>107</xdr:row>
      <xdr:rowOff>76022</xdr:rowOff>
    </xdr:to>
    <xdr:sp macro="" textlink="">
      <xdr:nvSpPr>
        <xdr:cNvPr id="340" name="円/楕円 339"/>
        <xdr:cNvSpPr/>
      </xdr:nvSpPr>
      <xdr:spPr>
        <a:xfrm>
          <a:off x="21272500" y="183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92549</xdr:rowOff>
    </xdr:from>
    <xdr:ext cx="469744" cy="259045"/>
    <xdr:sp macro="" textlink="">
      <xdr:nvSpPr>
        <xdr:cNvPr id="341" name="n_1mainValue【庁舎】&#10;一人当たり面積"/>
        <xdr:cNvSpPr txBox="1"/>
      </xdr:nvSpPr>
      <xdr:spPr>
        <a:xfrm>
          <a:off x="21075727" y="180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2" name="正方形/長方形 3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3" name="正方形/長方形 3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44" name="テキスト ボックス 3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体育館、</a:t>
          </a:r>
          <a:r>
            <a:rPr kumimoji="1" lang="ja-JP" altLang="ja-JP" sz="1400">
              <a:solidFill>
                <a:schemeClr val="dk1"/>
              </a:solidFill>
              <a:effectLst/>
              <a:latin typeface="+mn-lt"/>
              <a:ea typeface="+mn-ea"/>
              <a:cs typeface="+mn-cs"/>
            </a:rPr>
            <a:t>消防施設、庁舎のみだが、類似団体と比較すると、有形固定資産減価償却率が高く、今後、個別施設計画を策定しながら、大規模改修、建替え等に取り組んでいく必要がある。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2305170</v>
      </c>
      <c r="BO4" s="381"/>
      <c r="BP4" s="381"/>
      <c r="BQ4" s="381"/>
      <c r="BR4" s="381"/>
      <c r="BS4" s="381"/>
      <c r="BT4" s="381"/>
      <c r="BU4" s="382"/>
      <c r="BV4" s="380">
        <v>2310801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10.4</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2061642</v>
      </c>
      <c r="BO5" s="418"/>
      <c r="BP5" s="418"/>
      <c r="BQ5" s="418"/>
      <c r="BR5" s="418"/>
      <c r="BS5" s="418"/>
      <c r="BT5" s="418"/>
      <c r="BU5" s="419"/>
      <c r="BV5" s="417">
        <v>2116578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83.8</v>
      </c>
      <c r="CU5" s="415"/>
      <c r="CV5" s="415"/>
      <c r="CW5" s="415"/>
      <c r="CX5" s="415"/>
      <c r="CY5" s="415"/>
      <c r="CZ5" s="415"/>
      <c r="DA5" s="416"/>
      <c r="DB5" s="414">
        <v>82.8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243528</v>
      </c>
      <c r="BO6" s="418"/>
      <c r="BP6" s="418"/>
      <c r="BQ6" s="418"/>
      <c r="BR6" s="418"/>
      <c r="BS6" s="418"/>
      <c r="BT6" s="418"/>
      <c r="BU6" s="419"/>
      <c r="BV6" s="417">
        <v>194223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87.2</v>
      </c>
      <c r="CU6" s="455"/>
      <c r="CV6" s="455"/>
      <c r="CW6" s="455"/>
      <c r="CX6" s="455"/>
      <c r="CY6" s="455"/>
      <c r="CZ6" s="455"/>
      <c r="DA6" s="456"/>
      <c r="DB6" s="454">
        <v>87.1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85740</v>
      </c>
      <c r="BO7" s="418"/>
      <c r="BP7" s="418"/>
      <c r="BQ7" s="418"/>
      <c r="BR7" s="418"/>
      <c r="BS7" s="418"/>
      <c r="BT7" s="418"/>
      <c r="BU7" s="419"/>
      <c r="BV7" s="417">
        <v>59780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1518687</v>
      </c>
      <c r="CU7" s="418"/>
      <c r="CV7" s="418"/>
      <c r="CW7" s="418"/>
      <c r="CX7" s="418"/>
      <c r="CY7" s="418"/>
      <c r="CZ7" s="418"/>
      <c r="DA7" s="419"/>
      <c r="DB7" s="417">
        <v>1573507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157788</v>
      </c>
      <c r="BO8" s="418"/>
      <c r="BP8" s="418"/>
      <c r="BQ8" s="418"/>
      <c r="BR8" s="418"/>
      <c r="BS8" s="418"/>
      <c r="BT8" s="418"/>
      <c r="BU8" s="419"/>
      <c r="BV8" s="417">
        <v>134443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0.14000000000000001</v>
      </c>
      <c r="CU8" s="458"/>
      <c r="CV8" s="458"/>
      <c r="CW8" s="458"/>
      <c r="CX8" s="458"/>
      <c r="CY8" s="458"/>
      <c r="CZ8" s="458"/>
      <c r="DA8" s="459"/>
      <c r="DB8" s="457">
        <v>0.14000000000000001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1979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23345</v>
      </c>
      <c r="BO9" s="418"/>
      <c r="BP9" s="418"/>
      <c r="BQ9" s="418"/>
      <c r="BR9" s="418"/>
      <c r="BS9" s="418"/>
      <c r="BT9" s="418"/>
      <c r="BU9" s="419"/>
      <c r="BV9" s="417">
        <v>74760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v>
      </c>
      <c r="CU9" s="415"/>
      <c r="CV9" s="415"/>
      <c r="CW9" s="415"/>
      <c r="CX9" s="415"/>
      <c r="CY9" s="415"/>
      <c r="CZ9" s="415"/>
      <c r="DA9" s="416"/>
      <c r="DB9" s="414">
        <v>12.7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2423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37451</v>
      </c>
      <c r="BO10" s="418"/>
      <c r="BP10" s="418"/>
      <c r="BQ10" s="418"/>
      <c r="BR10" s="418"/>
      <c r="BS10" s="418"/>
      <c r="BT10" s="418"/>
      <c r="BU10" s="419"/>
      <c r="BV10" s="417">
        <v>34442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2025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2021</v>
      </c>
      <c r="S13" s="499"/>
      <c r="T13" s="499"/>
      <c r="U13" s="499"/>
      <c r="V13" s="500"/>
      <c r="W13" s="433" t="s">
        <v>124</v>
      </c>
      <c r="X13" s="434"/>
      <c r="Y13" s="434"/>
      <c r="Z13" s="434"/>
      <c r="AA13" s="434"/>
      <c r="AB13" s="424"/>
      <c r="AC13" s="468">
        <v>79</v>
      </c>
      <c r="AD13" s="469"/>
      <c r="AE13" s="469"/>
      <c r="AF13" s="469"/>
      <c r="AG13" s="508"/>
      <c r="AH13" s="468">
        <v>104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60796</v>
      </c>
      <c r="BO13" s="418"/>
      <c r="BP13" s="418"/>
      <c r="BQ13" s="418"/>
      <c r="BR13" s="418"/>
      <c r="BS13" s="418"/>
      <c r="BT13" s="418"/>
      <c r="BU13" s="419"/>
      <c r="BV13" s="417">
        <v>109202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3.9</v>
      </c>
      <c r="CU13" s="415"/>
      <c r="CV13" s="415"/>
      <c r="CW13" s="415"/>
      <c r="CX13" s="415"/>
      <c r="CY13" s="415"/>
      <c r="CZ13" s="415"/>
      <c r="DA13" s="416"/>
      <c r="DB13" s="414">
        <v>5.5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2106</v>
      </c>
      <c r="S14" s="499"/>
      <c r="T14" s="499"/>
      <c r="U14" s="499"/>
      <c r="V14" s="500"/>
      <c r="W14" s="407"/>
      <c r="X14" s="408"/>
      <c r="Y14" s="408"/>
      <c r="Z14" s="408"/>
      <c r="AA14" s="408"/>
      <c r="AB14" s="397"/>
      <c r="AC14" s="501">
        <v>10.5</v>
      </c>
      <c r="AD14" s="502"/>
      <c r="AE14" s="502"/>
      <c r="AF14" s="502"/>
      <c r="AG14" s="503"/>
      <c r="AH14" s="501">
        <v>11.6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2102</v>
      </c>
      <c r="S15" s="499"/>
      <c r="T15" s="499"/>
      <c r="U15" s="499"/>
      <c r="V15" s="500"/>
      <c r="W15" s="433" t="s">
        <v>131</v>
      </c>
      <c r="X15" s="434"/>
      <c r="Y15" s="434"/>
      <c r="Z15" s="434"/>
      <c r="AA15" s="434"/>
      <c r="AB15" s="424"/>
      <c r="AC15" s="468">
        <v>279</v>
      </c>
      <c r="AD15" s="469"/>
      <c r="AE15" s="469"/>
      <c r="AF15" s="469"/>
      <c r="AG15" s="508"/>
      <c r="AH15" s="468">
        <v>349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194828</v>
      </c>
      <c r="BO15" s="381"/>
      <c r="BP15" s="381"/>
      <c r="BQ15" s="381"/>
      <c r="BR15" s="381"/>
      <c r="BS15" s="381"/>
      <c r="BT15" s="381"/>
      <c r="BU15" s="382"/>
      <c r="BV15" s="380">
        <v>197584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37</v>
      </c>
      <c r="AD16" s="502"/>
      <c r="AE16" s="502"/>
      <c r="AF16" s="502"/>
      <c r="AG16" s="503"/>
      <c r="AH16" s="501">
        <v>38.799999999999997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1416175</v>
      </c>
      <c r="BO16" s="418"/>
      <c r="BP16" s="418"/>
      <c r="BQ16" s="418"/>
      <c r="BR16" s="418"/>
      <c r="BS16" s="418"/>
      <c r="BT16" s="418"/>
      <c r="BU16" s="419"/>
      <c r="BV16" s="417">
        <v>1450372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396</v>
      </c>
      <c r="AD17" s="469"/>
      <c r="AE17" s="469"/>
      <c r="AF17" s="469"/>
      <c r="AG17" s="508"/>
      <c r="AH17" s="468">
        <v>446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240086</v>
      </c>
      <c r="BO17" s="418"/>
      <c r="BP17" s="418"/>
      <c r="BQ17" s="418"/>
      <c r="BR17" s="418"/>
      <c r="BS17" s="418"/>
      <c r="BT17" s="418"/>
      <c r="BU17" s="419"/>
      <c r="BV17" s="417">
        <v>242421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118.83</v>
      </c>
      <c r="M18" s="530"/>
      <c r="N18" s="530"/>
      <c r="O18" s="530"/>
      <c r="P18" s="530"/>
      <c r="Q18" s="530"/>
      <c r="R18" s="531"/>
      <c r="S18" s="531"/>
      <c r="T18" s="531"/>
      <c r="U18" s="531"/>
      <c r="V18" s="532"/>
      <c r="W18" s="435"/>
      <c r="X18" s="436"/>
      <c r="Y18" s="436"/>
      <c r="Z18" s="436"/>
      <c r="AA18" s="436"/>
      <c r="AB18" s="427"/>
      <c r="AC18" s="533">
        <v>52.5</v>
      </c>
      <c r="AD18" s="534"/>
      <c r="AE18" s="534"/>
      <c r="AF18" s="534"/>
      <c r="AG18" s="535"/>
      <c r="AH18" s="533">
        <v>49.6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1274745</v>
      </c>
      <c r="BO18" s="418"/>
      <c r="BP18" s="418"/>
      <c r="BQ18" s="418"/>
      <c r="BR18" s="418"/>
      <c r="BS18" s="418"/>
      <c r="BT18" s="418"/>
      <c r="BU18" s="419"/>
      <c r="BV18" s="417">
        <v>1313116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1862799</v>
      </c>
      <c r="BO19" s="418"/>
      <c r="BP19" s="418"/>
      <c r="BQ19" s="418"/>
      <c r="BR19" s="418"/>
      <c r="BS19" s="418"/>
      <c r="BT19" s="418"/>
      <c r="BU19" s="419"/>
      <c r="BV19" s="417">
        <v>1830141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953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1732134</v>
      </c>
      <c r="BO23" s="418"/>
      <c r="BP23" s="418"/>
      <c r="BQ23" s="418"/>
      <c r="BR23" s="418"/>
      <c r="BS23" s="418"/>
      <c r="BT23" s="418"/>
      <c r="BU23" s="419"/>
      <c r="BV23" s="417">
        <v>1826202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5400</v>
      </c>
      <c r="R24" s="469"/>
      <c r="S24" s="469"/>
      <c r="T24" s="469"/>
      <c r="U24" s="469"/>
      <c r="V24" s="508"/>
      <c r="W24" s="563"/>
      <c r="X24" s="551"/>
      <c r="Y24" s="552"/>
      <c r="Z24" s="467" t="s">
        <v>155</v>
      </c>
      <c r="AA24" s="447"/>
      <c r="AB24" s="447"/>
      <c r="AC24" s="447"/>
      <c r="AD24" s="447"/>
      <c r="AE24" s="447"/>
      <c r="AF24" s="447"/>
      <c r="AG24" s="448"/>
      <c r="AH24" s="468">
        <v>50</v>
      </c>
      <c r="AI24" s="469"/>
      <c r="AJ24" s="469"/>
      <c r="AK24" s="469"/>
      <c r="AL24" s="508"/>
      <c r="AM24" s="468">
        <v>159950</v>
      </c>
      <c r="AN24" s="469"/>
      <c r="AO24" s="469"/>
      <c r="AP24" s="469"/>
      <c r="AQ24" s="469"/>
      <c r="AR24" s="508"/>
      <c r="AS24" s="468">
        <v>3199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922460</v>
      </c>
      <c r="BO24" s="418"/>
      <c r="BP24" s="418"/>
      <c r="BQ24" s="418"/>
      <c r="BR24" s="418"/>
      <c r="BS24" s="418"/>
      <c r="BT24" s="418"/>
      <c r="BU24" s="419"/>
      <c r="BV24" s="417">
        <v>940495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t="s">
        <v>121</v>
      </c>
      <c r="M25" s="469"/>
      <c r="N25" s="469"/>
      <c r="O25" s="469"/>
      <c r="P25" s="508"/>
      <c r="Q25" s="468" t="s">
        <v>121</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14400</v>
      </c>
      <c r="BO25" s="381"/>
      <c r="BP25" s="381"/>
      <c r="BQ25" s="381"/>
      <c r="BR25" s="381"/>
      <c r="BS25" s="381"/>
      <c r="BT25" s="381"/>
      <c r="BU25" s="382"/>
      <c r="BV25" s="380">
        <v>30984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4200</v>
      </c>
      <c r="R26" s="469"/>
      <c r="S26" s="469"/>
      <c r="T26" s="469"/>
      <c r="U26" s="469"/>
      <c r="V26" s="508"/>
      <c r="W26" s="563"/>
      <c r="X26" s="551"/>
      <c r="Y26" s="552"/>
      <c r="Z26" s="467" t="s">
        <v>161</v>
      </c>
      <c r="AA26" s="573"/>
      <c r="AB26" s="573"/>
      <c r="AC26" s="573"/>
      <c r="AD26" s="573"/>
      <c r="AE26" s="573"/>
      <c r="AF26" s="573"/>
      <c r="AG26" s="574"/>
      <c r="AH26" s="468">
        <v>5</v>
      </c>
      <c r="AI26" s="469"/>
      <c r="AJ26" s="469"/>
      <c r="AK26" s="469"/>
      <c r="AL26" s="508"/>
      <c r="AM26" s="468">
        <v>14680</v>
      </c>
      <c r="AN26" s="469"/>
      <c r="AO26" s="469"/>
      <c r="AP26" s="469"/>
      <c r="AQ26" s="469"/>
      <c r="AR26" s="508"/>
      <c r="AS26" s="468">
        <v>2936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2700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53865</v>
      </c>
      <c r="BO27" s="587"/>
      <c r="BP27" s="587"/>
      <c r="BQ27" s="587"/>
      <c r="BR27" s="587"/>
      <c r="BS27" s="587"/>
      <c r="BT27" s="587"/>
      <c r="BU27" s="588"/>
      <c r="BV27" s="586">
        <v>53865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2100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878704</v>
      </c>
      <c r="BO28" s="381"/>
      <c r="BP28" s="381"/>
      <c r="BQ28" s="381"/>
      <c r="BR28" s="381"/>
      <c r="BS28" s="381"/>
      <c r="BT28" s="381"/>
      <c r="BU28" s="382"/>
      <c r="BV28" s="380">
        <v>771253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8</v>
      </c>
      <c r="M29" s="469"/>
      <c r="N29" s="469"/>
      <c r="O29" s="469"/>
      <c r="P29" s="508"/>
      <c r="Q29" s="468">
        <v>2000</v>
      </c>
      <c r="R29" s="469"/>
      <c r="S29" s="469"/>
      <c r="T29" s="469"/>
      <c r="U29" s="469"/>
      <c r="V29" s="508"/>
      <c r="W29" s="564"/>
      <c r="X29" s="565"/>
      <c r="Y29" s="566"/>
      <c r="Z29" s="467" t="s">
        <v>171</v>
      </c>
      <c r="AA29" s="447"/>
      <c r="AB29" s="447"/>
      <c r="AC29" s="447"/>
      <c r="AD29" s="447"/>
      <c r="AE29" s="447"/>
      <c r="AF29" s="447"/>
      <c r="AG29" s="448"/>
      <c r="AH29" s="468">
        <v>50</v>
      </c>
      <c r="AI29" s="469"/>
      <c r="AJ29" s="469"/>
      <c r="AK29" s="469"/>
      <c r="AL29" s="508"/>
      <c r="AM29" s="468">
        <v>159950</v>
      </c>
      <c r="AN29" s="469"/>
      <c r="AO29" s="469"/>
      <c r="AP29" s="469"/>
      <c r="AQ29" s="469"/>
      <c r="AR29" s="508"/>
      <c r="AS29" s="468">
        <v>3199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53586</v>
      </c>
      <c r="BO29" s="418"/>
      <c r="BP29" s="418"/>
      <c r="BQ29" s="418"/>
      <c r="BR29" s="418"/>
      <c r="BS29" s="418"/>
      <c r="BT29" s="418"/>
      <c r="BU29" s="419"/>
      <c r="BV29" s="417">
        <v>53562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79027</v>
      </c>
      <c r="BO30" s="587"/>
      <c r="BP30" s="587"/>
      <c r="BQ30" s="587"/>
      <c r="BR30" s="587"/>
      <c r="BS30" s="587"/>
      <c r="BT30" s="587"/>
      <c r="BU30" s="588"/>
      <c r="BV30" s="586">
        <v>61250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甘楽西部環境衛生施設組合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甘楽郡土地開発公社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生活排水特別会計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下仁田南牧医療事務組合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自然休養村特別会計</v>
      </c>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富岡甘楽広域市町村圏振興整備組合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群馬県後期高齢者医療広域連合（一般会計）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群馬県後期高齢者医療広域連合（事業会計）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群馬県市町村総合事務組合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群馬県市町村会館管理組合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172659</v>
      </c>
      <c r="S5" s="615"/>
      <c r="T5" s="615"/>
      <c r="U5" s="615"/>
      <c r="V5" s="615"/>
      <c r="W5" s="615"/>
      <c r="X5" s="615"/>
      <c r="Y5" s="616"/>
      <c r="Z5" s="617">
        <v>7.5</v>
      </c>
      <c r="AA5" s="617"/>
      <c r="AB5" s="617"/>
      <c r="AC5" s="617"/>
      <c r="AD5" s="618">
        <v>172659</v>
      </c>
      <c r="AE5" s="618"/>
      <c r="AF5" s="618"/>
      <c r="AG5" s="618"/>
      <c r="AH5" s="618"/>
      <c r="AI5" s="618"/>
      <c r="AJ5" s="618"/>
      <c r="AK5" s="618"/>
      <c r="AL5" s="619">
        <v>11.8</v>
      </c>
      <c r="AM5" s="620"/>
      <c r="AN5" s="620"/>
      <c r="AO5" s="621"/>
      <c r="AP5" s="611" t="s">
        <v>210</v>
      </c>
      <c r="AQ5" s="612"/>
      <c r="AR5" s="612"/>
      <c r="AS5" s="612"/>
      <c r="AT5" s="612"/>
      <c r="AU5" s="612"/>
      <c r="AV5" s="612"/>
      <c r="AW5" s="612"/>
      <c r="AX5" s="612"/>
      <c r="AY5" s="612"/>
      <c r="AZ5" s="612"/>
      <c r="BA5" s="612"/>
      <c r="BB5" s="612"/>
      <c r="BC5" s="612"/>
      <c r="BD5" s="612"/>
      <c r="BE5" s="612"/>
      <c r="BF5" s="613"/>
      <c r="BG5" s="625">
        <v>172659</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25717</v>
      </c>
      <c r="S6" s="626"/>
      <c r="T6" s="626"/>
      <c r="U6" s="626"/>
      <c r="V6" s="626"/>
      <c r="W6" s="626"/>
      <c r="X6" s="626"/>
      <c r="Y6" s="627"/>
      <c r="Z6" s="628">
        <v>1.1000000000000001</v>
      </c>
      <c r="AA6" s="628"/>
      <c r="AB6" s="628"/>
      <c r="AC6" s="628"/>
      <c r="AD6" s="629">
        <v>25717</v>
      </c>
      <c r="AE6" s="629"/>
      <c r="AF6" s="629"/>
      <c r="AG6" s="629"/>
      <c r="AH6" s="629"/>
      <c r="AI6" s="629"/>
      <c r="AJ6" s="629"/>
      <c r="AK6" s="629"/>
      <c r="AL6" s="630">
        <v>1.8</v>
      </c>
      <c r="AM6" s="631"/>
      <c r="AN6" s="631"/>
      <c r="AO6" s="632"/>
      <c r="AP6" s="622" t="s">
        <v>216</v>
      </c>
      <c r="AQ6" s="623"/>
      <c r="AR6" s="623"/>
      <c r="AS6" s="623"/>
      <c r="AT6" s="623"/>
      <c r="AU6" s="623"/>
      <c r="AV6" s="623"/>
      <c r="AW6" s="623"/>
      <c r="AX6" s="623"/>
      <c r="AY6" s="623"/>
      <c r="AZ6" s="623"/>
      <c r="BA6" s="623"/>
      <c r="BB6" s="623"/>
      <c r="BC6" s="623"/>
      <c r="BD6" s="623"/>
      <c r="BE6" s="623"/>
      <c r="BF6" s="624"/>
      <c r="BG6" s="625">
        <v>172659</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64950</v>
      </c>
      <c r="CS6" s="626"/>
      <c r="CT6" s="626"/>
      <c r="CU6" s="626"/>
      <c r="CV6" s="626"/>
      <c r="CW6" s="626"/>
      <c r="CX6" s="626"/>
      <c r="CY6" s="627"/>
      <c r="CZ6" s="628">
        <v>3.2</v>
      </c>
      <c r="DA6" s="628"/>
      <c r="DB6" s="628"/>
      <c r="DC6" s="628"/>
      <c r="DD6" s="634" t="s">
        <v>211</v>
      </c>
      <c r="DE6" s="626"/>
      <c r="DF6" s="626"/>
      <c r="DG6" s="626"/>
      <c r="DH6" s="626"/>
      <c r="DI6" s="626"/>
      <c r="DJ6" s="626"/>
      <c r="DK6" s="626"/>
      <c r="DL6" s="626"/>
      <c r="DM6" s="626"/>
      <c r="DN6" s="626"/>
      <c r="DO6" s="626"/>
      <c r="DP6" s="627"/>
      <c r="DQ6" s="634">
        <v>64950</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141</v>
      </c>
      <c r="S7" s="626"/>
      <c r="T7" s="626"/>
      <c r="U7" s="626"/>
      <c r="V7" s="626"/>
      <c r="W7" s="626"/>
      <c r="X7" s="626"/>
      <c r="Y7" s="627"/>
      <c r="Z7" s="628">
        <v>0</v>
      </c>
      <c r="AA7" s="628"/>
      <c r="AB7" s="628"/>
      <c r="AC7" s="628"/>
      <c r="AD7" s="629">
        <v>141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57681</v>
      </c>
      <c r="BH7" s="626"/>
      <c r="BI7" s="626"/>
      <c r="BJ7" s="626"/>
      <c r="BK7" s="626"/>
      <c r="BL7" s="626"/>
      <c r="BM7" s="626"/>
      <c r="BN7" s="627"/>
      <c r="BO7" s="628">
        <v>33.4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510735</v>
      </c>
      <c r="CS7" s="626"/>
      <c r="CT7" s="626"/>
      <c r="CU7" s="626"/>
      <c r="CV7" s="626"/>
      <c r="CW7" s="626"/>
      <c r="CX7" s="626"/>
      <c r="CY7" s="627"/>
      <c r="CZ7" s="628">
        <v>24.8</v>
      </c>
      <c r="DA7" s="628"/>
      <c r="DB7" s="628"/>
      <c r="DC7" s="628"/>
      <c r="DD7" s="634">
        <v>57808</v>
      </c>
      <c r="DE7" s="626"/>
      <c r="DF7" s="626"/>
      <c r="DG7" s="626"/>
      <c r="DH7" s="626"/>
      <c r="DI7" s="626"/>
      <c r="DJ7" s="626"/>
      <c r="DK7" s="626"/>
      <c r="DL7" s="626"/>
      <c r="DM7" s="626"/>
      <c r="DN7" s="626"/>
      <c r="DO7" s="626"/>
      <c r="DP7" s="627"/>
      <c r="DQ7" s="634">
        <v>443893</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453</v>
      </c>
      <c r="S8" s="626"/>
      <c r="T8" s="626"/>
      <c r="U8" s="626"/>
      <c r="V8" s="626"/>
      <c r="W8" s="626"/>
      <c r="X8" s="626"/>
      <c r="Y8" s="627"/>
      <c r="Z8" s="628">
        <v>0</v>
      </c>
      <c r="AA8" s="628"/>
      <c r="AB8" s="628"/>
      <c r="AC8" s="628"/>
      <c r="AD8" s="629">
        <v>453</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2989</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549858</v>
      </c>
      <c r="CS8" s="626"/>
      <c r="CT8" s="626"/>
      <c r="CU8" s="626"/>
      <c r="CV8" s="626"/>
      <c r="CW8" s="626"/>
      <c r="CX8" s="626"/>
      <c r="CY8" s="627"/>
      <c r="CZ8" s="628">
        <v>26.7</v>
      </c>
      <c r="DA8" s="628"/>
      <c r="DB8" s="628"/>
      <c r="DC8" s="628"/>
      <c r="DD8" s="634">
        <v>102205</v>
      </c>
      <c r="DE8" s="626"/>
      <c r="DF8" s="626"/>
      <c r="DG8" s="626"/>
      <c r="DH8" s="626"/>
      <c r="DI8" s="626"/>
      <c r="DJ8" s="626"/>
      <c r="DK8" s="626"/>
      <c r="DL8" s="626"/>
      <c r="DM8" s="626"/>
      <c r="DN8" s="626"/>
      <c r="DO8" s="626"/>
      <c r="DP8" s="627"/>
      <c r="DQ8" s="634">
        <v>300319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262</v>
      </c>
      <c r="S9" s="626"/>
      <c r="T9" s="626"/>
      <c r="U9" s="626"/>
      <c r="V9" s="626"/>
      <c r="W9" s="626"/>
      <c r="X9" s="626"/>
      <c r="Y9" s="627"/>
      <c r="Z9" s="628">
        <v>0</v>
      </c>
      <c r="AA9" s="628"/>
      <c r="AB9" s="628"/>
      <c r="AC9" s="628"/>
      <c r="AD9" s="629">
        <v>262</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48567</v>
      </c>
      <c r="BH9" s="626"/>
      <c r="BI9" s="626"/>
      <c r="BJ9" s="626"/>
      <c r="BK9" s="626"/>
      <c r="BL9" s="626"/>
      <c r="BM9" s="626"/>
      <c r="BN9" s="627"/>
      <c r="BO9" s="628">
        <v>28.1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163128</v>
      </c>
      <c r="CS9" s="626"/>
      <c r="CT9" s="626"/>
      <c r="CU9" s="626"/>
      <c r="CV9" s="626"/>
      <c r="CW9" s="626"/>
      <c r="CX9" s="626"/>
      <c r="CY9" s="627"/>
      <c r="CZ9" s="628">
        <v>7.9</v>
      </c>
      <c r="DA9" s="628"/>
      <c r="DB9" s="628"/>
      <c r="DC9" s="628"/>
      <c r="DD9" s="634" t="s">
        <v>112</v>
      </c>
      <c r="DE9" s="626"/>
      <c r="DF9" s="626"/>
      <c r="DG9" s="626"/>
      <c r="DH9" s="626"/>
      <c r="DI9" s="626"/>
      <c r="DJ9" s="626"/>
      <c r="DK9" s="626"/>
      <c r="DL9" s="626"/>
      <c r="DM9" s="626"/>
      <c r="DN9" s="626"/>
      <c r="DO9" s="626"/>
      <c r="DP9" s="627"/>
      <c r="DQ9" s="634">
        <v>162172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33230</v>
      </c>
      <c r="S10" s="626"/>
      <c r="T10" s="626"/>
      <c r="U10" s="626"/>
      <c r="V10" s="626"/>
      <c r="W10" s="626"/>
      <c r="X10" s="626"/>
      <c r="Y10" s="627"/>
      <c r="Z10" s="628">
        <v>1.4</v>
      </c>
      <c r="AA10" s="628"/>
      <c r="AB10" s="628"/>
      <c r="AC10" s="628"/>
      <c r="AD10" s="629">
        <v>33230</v>
      </c>
      <c r="AE10" s="629"/>
      <c r="AF10" s="629"/>
      <c r="AG10" s="629"/>
      <c r="AH10" s="629"/>
      <c r="AI10" s="629"/>
      <c r="AJ10" s="629"/>
      <c r="AK10" s="629"/>
      <c r="AL10" s="630">
        <v>2.2999999999999998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2901</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1018</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3224</v>
      </c>
      <c r="BH11" s="626"/>
      <c r="BI11" s="626"/>
      <c r="BJ11" s="626"/>
      <c r="BK11" s="626"/>
      <c r="BL11" s="626"/>
      <c r="BM11" s="626"/>
      <c r="BN11" s="627"/>
      <c r="BO11" s="628">
        <v>1.9</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125563</v>
      </c>
      <c r="CS11" s="626"/>
      <c r="CT11" s="626"/>
      <c r="CU11" s="626"/>
      <c r="CV11" s="626"/>
      <c r="CW11" s="626"/>
      <c r="CX11" s="626"/>
      <c r="CY11" s="627"/>
      <c r="CZ11" s="628">
        <v>6.1</v>
      </c>
      <c r="DA11" s="628"/>
      <c r="DB11" s="628"/>
      <c r="DC11" s="628"/>
      <c r="DD11" s="634">
        <v>66489</v>
      </c>
      <c r="DE11" s="626"/>
      <c r="DF11" s="626"/>
      <c r="DG11" s="626"/>
      <c r="DH11" s="626"/>
      <c r="DI11" s="626"/>
      <c r="DJ11" s="626"/>
      <c r="DK11" s="626"/>
      <c r="DL11" s="626"/>
      <c r="DM11" s="626"/>
      <c r="DN11" s="626"/>
      <c r="DO11" s="626"/>
      <c r="DP11" s="627"/>
      <c r="DQ11" s="634">
        <v>79503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105590</v>
      </c>
      <c r="BH12" s="626"/>
      <c r="BI12" s="626"/>
      <c r="BJ12" s="626"/>
      <c r="BK12" s="626"/>
      <c r="BL12" s="626"/>
      <c r="BM12" s="626"/>
      <c r="BN12" s="627"/>
      <c r="BO12" s="628">
        <v>61.2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25520</v>
      </c>
      <c r="CS12" s="626"/>
      <c r="CT12" s="626"/>
      <c r="CU12" s="626"/>
      <c r="CV12" s="626"/>
      <c r="CW12" s="626"/>
      <c r="CX12" s="626"/>
      <c r="CY12" s="627"/>
      <c r="CZ12" s="628">
        <v>1.2</v>
      </c>
      <c r="DA12" s="628"/>
      <c r="DB12" s="628"/>
      <c r="DC12" s="628"/>
      <c r="DD12" s="634">
        <v>1253</v>
      </c>
      <c r="DE12" s="626"/>
      <c r="DF12" s="626"/>
      <c r="DG12" s="626"/>
      <c r="DH12" s="626"/>
      <c r="DI12" s="626"/>
      <c r="DJ12" s="626"/>
      <c r="DK12" s="626"/>
      <c r="DL12" s="626"/>
      <c r="DM12" s="626"/>
      <c r="DN12" s="626"/>
      <c r="DO12" s="626"/>
      <c r="DP12" s="627"/>
      <c r="DQ12" s="634">
        <v>24900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5895</v>
      </c>
      <c r="S13" s="626"/>
      <c r="T13" s="626"/>
      <c r="U13" s="626"/>
      <c r="V13" s="626"/>
      <c r="W13" s="626"/>
      <c r="X13" s="626"/>
      <c r="Y13" s="627"/>
      <c r="Z13" s="628">
        <v>0.3</v>
      </c>
      <c r="AA13" s="628"/>
      <c r="AB13" s="628"/>
      <c r="AC13" s="628"/>
      <c r="AD13" s="629">
        <v>5895</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99358</v>
      </c>
      <c r="BH13" s="626"/>
      <c r="BI13" s="626"/>
      <c r="BJ13" s="626"/>
      <c r="BK13" s="626"/>
      <c r="BL13" s="626"/>
      <c r="BM13" s="626"/>
      <c r="BN13" s="627"/>
      <c r="BO13" s="628">
        <v>57.5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184313</v>
      </c>
      <c r="CS13" s="626"/>
      <c r="CT13" s="626"/>
      <c r="CU13" s="626"/>
      <c r="CV13" s="626"/>
      <c r="CW13" s="626"/>
      <c r="CX13" s="626"/>
      <c r="CY13" s="627"/>
      <c r="CZ13" s="628">
        <v>8.9</v>
      </c>
      <c r="DA13" s="628"/>
      <c r="DB13" s="628"/>
      <c r="DC13" s="628"/>
      <c r="DD13" s="634">
        <v>109503</v>
      </c>
      <c r="DE13" s="626"/>
      <c r="DF13" s="626"/>
      <c r="DG13" s="626"/>
      <c r="DH13" s="626"/>
      <c r="DI13" s="626"/>
      <c r="DJ13" s="626"/>
      <c r="DK13" s="626"/>
      <c r="DL13" s="626"/>
      <c r="DM13" s="626"/>
      <c r="DN13" s="626"/>
      <c r="DO13" s="626"/>
      <c r="DP13" s="627"/>
      <c r="DQ13" s="634">
        <v>120225</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5699</v>
      </c>
      <c r="BH14" s="626"/>
      <c r="BI14" s="626"/>
      <c r="BJ14" s="626"/>
      <c r="BK14" s="626"/>
      <c r="BL14" s="626"/>
      <c r="BM14" s="626"/>
      <c r="BN14" s="627"/>
      <c r="BO14" s="628">
        <v>3.3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97132</v>
      </c>
      <c r="CS14" s="626"/>
      <c r="CT14" s="626"/>
      <c r="CU14" s="626"/>
      <c r="CV14" s="626"/>
      <c r="CW14" s="626"/>
      <c r="CX14" s="626"/>
      <c r="CY14" s="627"/>
      <c r="CZ14" s="628">
        <v>4.7</v>
      </c>
      <c r="DA14" s="628"/>
      <c r="DB14" s="628"/>
      <c r="DC14" s="628"/>
      <c r="DD14" s="634">
        <v>7582</v>
      </c>
      <c r="DE14" s="626"/>
      <c r="DF14" s="626"/>
      <c r="DG14" s="626"/>
      <c r="DH14" s="626"/>
      <c r="DI14" s="626"/>
      <c r="DJ14" s="626"/>
      <c r="DK14" s="626"/>
      <c r="DL14" s="626"/>
      <c r="DM14" s="626"/>
      <c r="DN14" s="626"/>
      <c r="DO14" s="626"/>
      <c r="DP14" s="627"/>
      <c r="DQ14" s="634">
        <v>90392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t="s">
        <v>112</v>
      </c>
      <c r="S15" s="626"/>
      <c r="T15" s="626"/>
      <c r="U15" s="626"/>
      <c r="V15" s="626"/>
      <c r="W15" s="626"/>
      <c r="X15" s="626"/>
      <c r="Y15" s="627"/>
      <c r="Z15" s="628" t="s">
        <v>112</v>
      </c>
      <c r="AA15" s="628"/>
      <c r="AB15" s="628"/>
      <c r="AC15" s="628"/>
      <c r="AD15" s="629" t="s">
        <v>112</v>
      </c>
      <c r="AE15" s="629"/>
      <c r="AF15" s="629"/>
      <c r="AG15" s="629"/>
      <c r="AH15" s="629"/>
      <c r="AI15" s="629"/>
      <c r="AJ15" s="629"/>
      <c r="AK15" s="629"/>
      <c r="AL15" s="630" t="s">
        <v>112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3689</v>
      </c>
      <c r="BH15" s="626"/>
      <c r="BI15" s="626"/>
      <c r="BJ15" s="626"/>
      <c r="BK15" s="626"/>
      <c r="BL15" s="626"/>
      <c r="BM15" s="626"/>
      <c r="BN15" s="627"/>
      <c r="BO15" s="628">
        <v>2.1</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130874</v>
      </c>
      <c r="CS15" s="626"/>
      <c r="CT15" s="626"/>
      <c r="CU15" s="626"/>
      <c r="CV15" s="626"/>
      <c r="CW15" s="626"/>
      <c r="CX15" s="626"/>
      <c r="CY15" s="627"/>
      <c r="CZ15" s="628">
        <v>6.3</v>
      </c>
      <c r="DA15" s="628"/>
      <c r="DB15" s="628"/>
      <c r="DC15" s="628"/>
      <c r="DD15" s="634">
        <v>8703</v>
      </c>
      <c r="DE15" s="626"/>
      <c r="DF15" s="626"/>
      <c r="DG15" s="626"/>
      <c r="DH15" s="626"/>
      <c r="DI15" s="626"/>
      <c r="DJ15" s="626"/>
      <c r="DK15" s="626"/>
      <c r="DL15" s="626"/>
      <c r="DM15" s="626"/>
      <c r="DN15" s="626"/>
      <c r="DO15" s="626"/>
      <c r="DP15" s="627"/>
      <c r="DQ15" s="634">
        <v>128848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1369475</v>
      </c>
      <c r="S16" s="626"/>
      <c r="T16" s="626"/>
      <c r="U16" s="626"/>
      <c r="V16" s="626"/>
      <c r="W16" s="626"/>
      <c r="X16" s="626"/>
      <c r="Y16" s="627"/>
      <c r="Z16" s="628">
        <v>59.4</v>
      </c>
      <c r="AA16" s="628"/>
      <c r="AB16" s="628"/>
      <c r="AC16" s="628"/>
      <c r="AD16" s="629">
        <v>1220182</v>
      </c>
      <c r="AE16" s="629"/>
      <c r="AF16" s="629"/>
      <c r="AG16" s="629"/>
      <c r="AH16" s="629"/>
      <c r="AI16" s="629"/>
      <c r="AJ16" s="629"/>
      <c r="AK16" s="629"/>
      <c r="AL16" s="630">
        <v>83.4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1220182</v>
      </c>
      <c r="S17" s="626"/>
      <c r="T17" s="626"/>
      <c r="U17" s="626"/>
      <c r="V17" s="626"/>
      <c r="W17" s="626"/>
      <c r="X17" s="626"/>
      <c r="Y17" s="627"/>
      <c r="Z17" s="628">
        <v>52.9</v>
      </c>
      <c r="AA17" s="628"/>
      <c r="AB17" s="628"/>
      <c r="AC17" s="628"/>
      <c r="AD17" s="629">
        <v>1220182</v>
      </c>
      <c r="AE17" s="629"/>
      <c r="AF17" s="629"/>
      <c r="AG17" s="629"/>
      <c r="AH17" s="629"/>
      <c r="AI17" s="629"/>
      <c r="AJ17" s="629"/>
      <c r="AK17" s="629"/>
      <c r="AL17" s="630">
        <v>83.4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208551</v>
      </c>
      <c r="CS17" s="626"/>
      <c r="CT17" s="626"/>
      <c r="CU17" s="626"/>
      <c r="CV17" s="626"/>
      <c r="CW17" s="626"/>
      <c r="CX17" s="626"/>
      <c r="CY17" s="627"/>
      <c r="CZ17" s="628">
        <v>10.1</v>
      </c>
      <c r="DA17" s="628"/>
      <c r="DB17" s="628"/>
      <c r="DC17" s="628"/>
      <c r="DD17" s="634" t="s">
        <v>112</v>
      </c>
      <c r="DE17" s="626"/>
      <c r="DF17" s="626"/>
      <c r="DG17" s="626"/>
      <c r="DH17" s="626"/>
      <c r="DI17" s="626"/>
      <c r="DJ17" s="626"/>
      <c r="DK17" s="626"/>
      <c r="DL17" s="626"/>
      <c r="DM17" s="626"/>
      <c r="DN17" s="626"/>
      <c r="DO17" s="626"/>
      <c r="DP17" s="627"/>
      <c r="DQ17" s="634">
        <v>204051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149293</v>
      </c>
      <c r="S18" s="626"/>
      <c r="T18" s="626"/>
      <c r="U18" s="626"/>
      <c r="V18" s="626"/>
      <c r="W18" s="626"/>
      <c r="X18" s="626"/>
      <c r="Y18" s="627"/>
      <c r="Z18" s="628">
        <v>6.5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1607832</v>
      </c>
      <c r="S20" s="626"/>
      <c r="T20" s="626"/>
      <c r="U20" s="626"/>
      <c r="V20" s="626"/>
      <c r="W20" s="626"/>
      <c r="X20" s="626"/>
      <c r="Y20" s="627"/>
      <c r="Z20" s="628">
        <v>69.7</v>
      </c>
      <c r="AA20" s="628"/>
      <c r="AB20" s="628"/>
      <c r="AC20" s="628"/>
      <c r="AD20" s="629">
        <v>1458539</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2061642</v>
      </c>
      <c r="CS20" s="626"/>
      <c r="CT20" s="626"/>
      <c r="CU20" s="626"/>
      <c r="CV20" s="626"/>
      <c r="CW20" s="626"/>
      <c r="CX20" s="626"/>
      <c r="CY20" s="627"/>
      <c r="CZ20" s="628">
        <v>100</v>
      </c>
      <c r="DA20" s="628"/>
      <c r="DB20" s="628"/>
      <c r="DC20" s="628"/>
      <c r="DD20" s="634">
        <v>353543</v>
      </c>
      <c r="DE20" s="626"/>
      <c r="DF20" s="626"/>
      <c r="DG20" s="626"/>
      <c r="DH20" s="626"/>
      <c r="DI20" s="626"/>
      <c r="DJ20" s="626"/>
      <c r="DK20" s="626"/>
      <c r="DL20" s="626"/>
      <c r="DM20" s="626"/>
      <c r="DN20" s="626"/>
      <c r="DO20" s="626"/>
      <c r="DP20" s="627"/>
      <c r="DQ20" s="634">
        <v>1619271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603</v>
      </c>
      <c r="S21" s="626"/>
      <c r="T21" s="626"/>
      <c r="U21" s="626"/>
      <c r="V21" s="626"/>
      <c r="W21" s="626"/>
      <c r="X21" s="626"/>
      <c r="Y21" s="627"/>
      <c r="Z21" s="628">
        <v>0</v>
      </c>
      <c r="AA21" s="628"/>
      <c r="AB21" s="628"/>
      <c r="AC21" s="628"/>
      <c r="AD21" s="629">
        <v>603</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2574</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29064</v>
      </c>
      <c r="S23" s="626"/>
      <c r="T23" s="626"/>
      <c r="U23" s="626"/>
      <c r="V23" s="626"/>
      <c r="W23" s="626"/>
      <c r="X23" s="626"/>
      <c r="Y23" s="627"/>
      <c r="Z23" s="628">
        <v>1.3</v>
      </c>
      <c r="AA23" s="628"/>
      <c r="AB23" s="628"/>
      <c r="AC23" s="628"/>
      <c r="AD23" s="629">
        <v>457</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2048</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806197</v>
      </c>
      <c r="CS24" s="615"/>
      <c r="CT24" s="615"/>
      <c r="CU24" s="615"/>
      <c r="CV24" s="615"/>
      <c r="CW24" s="615"/>
      <c r="CX24" s="615"/>
      <c r="CY24" s="616"/>
      <c r="CZ24" s="652">
        <v>39.1</v>
      </c>
      <c r="DA24" s="653"/>
      <c r="DB24" s="653"/>
      <c r="DC24" s="654"/>
      <c r="DD24" s="651">
        <v>689425</v>
      </c>
      <c r="DE24" s="615"/>
      <c r="DF24" s="615"/>
      <c r="DG24" s="615"/>
      <c r="DH24" s="615"/>
      <c r="DI24" s="615"/>
      <c r="DJ24" s="615"/>
      <c r="DK24" s="616"/>
      <c r="DL24" s="651">
        <v>689356</v>
      </c>
      <c r="DM24" s="615"/>
      <c r="DN24" s="615"/>
      <c r="DO24" s="615"/>
      <c r="DP24" s="615"/>
      <c r="DQ24" s="615"/>
      <c r="DR24" s="615"/>
      <c r="DS24" s="615"/>
      <c r="DT24" s="615"/>
      <c r="DU24" s="615"/>
      <c r="DV24" s="616"/>
      <c r="DW24" s="619">
        <v>45.3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235232</v>
      </c>
      <c r="S25" s="626"/>
      <c r="T25" s="626"/>
      <c r="U25" s="626"/>
      <c r="V25" s="626"/>
      <c r="W25" s="626"/>
      <c r="X25" s="626"/>
      <c r="Y25" s="627"/>
      <c r="Z25" s="628">
        <v>10.199999999999999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444736</v>
      </c>
      <c r="CS25" s="657"/>
      <c r="CT25" s="657"/>
      <c r="CU25" s="657"/>
      <c r="CV25" s="657"/>
      <c r="CW25" s="657"/>
      <c r="CX25" s="657"/>
      <c r="CY25" s="658"/>
      <c r="CZ25" s="659">
        <v>21.6</v>
      </c>
      <c r="DA25" s="660"/>
      <c r="DB25" s="660"/>
      <c r="DC25" s="661"/>
      <c r="DD25" s="634">
        <v>438891</v>
      </c>
      <c r="DE25" s="657"/>
      <c r="DF25" s="657"/>
      <c r="DG25" s="657"/>
      <c r="DH25" s="657"/>
      <c r="DI25" s="657"/>
      <c r="DJ25" s="657"/>
      <c r="DK25" s="658"/>
      <c r="DL25" s="634">
        <v>438822</v>
      </c>
      <c r="DM25" s="657"/>
      <c r="DN25" s="657"/>
      <c r="DO25" s="657"/>
      <c r="DP25" s="657"/>
      <c r="DQ25" s="657"/>
      <c r="DR25" s="657"/>
      <c r="DS25" s="657"/>
      <c r="DT25" s="657"/>
      <c r="DU25" s="657"/>
      <c r="DV25" s="658"/>
      <c r="DW25" s="630">
        <v>28.8</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264747</v>
      </c>
      <c r="CS26" s="626"/>
      <c r="CT26" s="626"/>
      <c r="CU26" s="626"/>
      <c r="CV26" s="626"/>
      <c r="CW26" s="626"/>
      <c r="CX26" s="626"/>
      <c r="CY26" s="627"/>
      <c r="CZ26" s="659">
        <v>12.8</v>
      </c>
      <c r="DA26" s="660"/>
      <c r="DB26" s="660"/>
      <c r="DC26" s="661"/>
      <c r="DD26" s="634">
        <v>261495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145622</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172659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152910</v>
      </c>
      <c r="CS27" s="657"/>
      <c r="CT27" s="657"/>
      <c r="CU27" s="657"/>
      <c r="CV27" s="657"/>
      <c r="CW27" s="657"/>
      <c r="CX27" s="657"/>
      <c r="CY27" s="658"/>
      <c r="CZ27" s="659">
        <v>7.4</v>
      </c>
      <c r="DA27" s="660"/>
      <c r="DB27" s="660"/>
      <c r="DC27" s="661"/>
      <c r="DD27" s="634">
        <v>46483</v>
      </c>
      <c r="DE27" s="657"/>
      <c r="DF27" s="657"/>
      <c r="DG27" s="657"/>
      <c r="DH27" s="657"/>
      <c r="DI27" s="657"/>
      <c r="DJ27" s="657"/>
      <c r="DK27" s="658"/>
      <c r="DL27" s="634">
        <v>46483</v>
      </c>
      <c r="DM27" s="657"/>
      <c r="DN27" s="657"/>
      <c r="DO27" s="657"/>
      <c r="DP27" s="657"/>
      <c r="DQ27" s="657"/>
      <c r="DR27" s="657"/>
      <c r="DS27" s="657"/>
      <c r="DT27" s="657"/>
      <c r="DU27" s="657"/>
      <c r="DV27" s="658"/>
      <c r="DW27" s="630">
        <v>3.1</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4623</v>
      </c>
      <c r="S28" s="626"/>
      <c r="T28" s="626"/>
      <c r="U28" s="626"/>
      <c r="V28" s="626"/>
      <c r="W28" s="626"/>
      <c r="X28" s="626"/>
      <c r="Y28" s="627"/>
      <c r="Z28" s="628">
        <v>0.2</v>
      </c>
      <c r="AA28" s="628"/>
      <c r="AB28" s="628"/>
      <c r="AC28" s="628"/>
      <c r="AD28" s="629">
        <v>2346</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208551</v>
      </c>
      <c r="CS28" s="626"/>
      <c r="CT28" s="626"/>
      <c r="CU28" s="626"/>
      <c r="CV28" s="626"/>
      <c r="CW28" s="626"/>
      <c r="CX28" s="626"/>
      <c r="CY28" s="627"/>
      <c r="CZ28" s="659">
        <v>10.1</v>
      </c>
      <c r="DA28" s="660"/>
      <c r="DB28" s="660"/>
      <c r="DC28" s="661"/>
      <c r="DD28" s="634">
        <v>204051</v>
      </c>
      <c r="DE28" s="626"/>
      <c r="DF28" s="626"/>
      <c r="DG28" s="626"/>
      <c r="DH28" s="626"/>
      <c r="DI28" s="626"/>
      <c r="DJ28" s="626"/>
      <c r="DK28" s="627"/>
      <c r="DL28" s="634">
        <v>204051</v>
      </c>
      <c r="DM28" s="626"/>
      <c r="DN28" s="626"/>
      <c r="DO28" s="626"/>
      <c r="DP28" s="626"/>
      <c r="DQ28" s="626"/>
      <c r="DR28" s="626"/>
      <c r="DS28" s="626"/>
      <c r="DT28" s="626"/>
      <c r="DU28" s="626"/>
      <c r="DV28" s="627"/>
      <c r="DW28" s="630">
        <v>13.4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21973</v>
      </c>
      <c r="S29" s="626"/>
      <c r="T29" s="626"/>
      <c r="U29" s="626"/>
      <c r="V29" s="626"/>
      <c r="W29" s="626"/>
      <c r="X29" s="626"/>
      <c r="Y29" s="627"/>
      <c r="Z29" s="628">
        <v>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208551</v>
      </c>
      <c r="CS29" s="657"/>
      <c r="CT29" s="657"/>
      <c r="CU29" s="657"/>
      <c r="CV29" s="657"/>
      <c r="CW29" s="657"/>
      <c r="CX29" s="657"/>
      <c r="CY29" s="658"/>
      <c r="CZ29" s="659">
        <v>10.1</v>
      </c>
      <c r="DA29" s="660"/>
      <c r="DB29" s="660"/>
      <c r="DC29" s="661"/>
      <c r="DD29" s="634">
        <v>204051</v>
      </c>
      <c r="DE29" s="657"/>
      <c r="DF29" s="657"/>
      <c r="DG29" s="657"/>
      <c r="DH29" s="657"/>
      <c r="DI29" s="657"/>
      <c r="DJ29" s="657"/>
      <c r="DK29" s="658"/>
      <c r="DL29" s="634">
        <v>204051</v>
      </c>
      <c r="DM29" s="657"/>
      <c r="DN29" s="657"/>
      <c r="DO29" s="657"/>
      <c r="DP29" s="657"/>
      <c r="DQ29" s="657"/>
      <c r="DR29" s="657"/>
      <c r="DS29" s="657"/>
      <c r="DT29" s="657"/>
      <c r="DU29" s="657"/>
      <c r="DV29" s="658"/>
      <c r="DW29" s="630">
        <v>13.4</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5312</v>
      </c>
      <c r="S30" s="626"/>
      <c r="T30" s="626"/>
      <c r="U30" s="626"/>
      <c r="V30" s="626"/>
      <c r="W30" s="626"/>
      <c r="X30" s="626"/>
      <c r="Y30" s="627"/>
      <c r="Z30" s="628">
        <v>0.2</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99.6</v>
      </c>
      <c r="BH30" s="684"/>
      <c r="BI30" s="684"/>
      <c r="BJ30" s="684"/>
      <c r="BK30" s="684"/>
      <c r="BL30" s="684"/>
      <c r="BM30" s="620">
        <v>98.2</v>
      </c>
      <c r="BN30" s="684"/>
      <c r="BO30" s="684"/>
      <c r="BP30" s="684"/>
      <c r="BQ30" s="685"/>
      <c r="BR30" s="683">
        <v>99.5</v>
      </c>
      <c r="BS30" s="684"/>
      <c r="BT30" s="684"/>
      <c r="BU30" s="684"/>
      <c r="BV30" s="684"/>
      <c r="BW30" s="684"/>
      <c r="BX30" s="620">
        <v>98.2</v>
      </c>
      <c r="BY30" s="684"/>
      <c r="BZ30" s="684"/>
      <c r="CA30" s="684"/>
      <c r="CB30" s="685"/>
      <c r="CD30" s="688"/>
      <c r="CE30" s="689"/>
      <c r="CF30" s="639" t="s">
        <v>294</v>
      </c>
      <c r="CG30" s="640"/>
      <c r="CH30" s="640"/>
      <c r="CI30" s="640"/>
      <c r="CJ30" s="640"/>
      <c r="CK30" s="640"/>
      <c r="CL30" s="640"/>
      <c r="CM30" s="640"/>
      <c r="CN30" s="640"/>
      <c r="CO30" s="640"/>
      <c r="CP30" s="640"/>
      <c r="CQ30" s="641"/>
      <c r="CR30" s="625">
        <v>191887</v>
      </c>
      <c r="CS30" s="626"/>
      <c r="CT30" s="626"/>
      <c r="CU30" s="626"/>
      <c r="CV30" s="626"/>
      <c r="CW30" s="626"/>
      <c r="CX30" s="626"/>
      <c r="CY30" s="627"/>
      <c r="CZ30" s="659">
        <v>9.3000000000000007</v>
      </c>
      <c r="DA30" s="660"/>
      <c r="DB30" s="660"/>
      <c r="DC30" s="661"/>
      <c r="DD30" s="634">
        <v>187387</v>
      </c>
      <c r="DE30" s="626"/>
      <c r="DF30" s="626"/>
      <c r="DG30" s="626"/>
      <c r="DH30" s="626"/>
      <c r="DI30" s="626"/>
      <c r="DJ30" s="626"/>
      <c r="DK30" s="627"/>
      <c r="DL30" s="634">
        <v>187387</v>
      </c>
      <c r="DM30" s="626"/>
      <c r="DN30" s="626"/>
      <c r="DO30" s="626"/>
      <c r="DP30" s="626"/>
      <c r="DQ30" s="626"/>
      <c r="DR30" s="626"/>
      <c r="DS30" s="626"/>
      <c r="DT30" s="626"/>
      <c r="DU30" s="626"/>
      <c r="DV30" s="627"/>
      <c r="DW30" s="630">
        <v>12.3</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124223</v>
      </c>
      <c r="S31" s="626"/>
      <c r="T31" s="626"/>
      <c r="U31" s="626"/>
      <c r="V31" s="626"/>
      <c r="W31" s="626"/>
      <c r="X31" s="626"/>
      <c r="Y31" s="627"/>
      <c r="Z31" s="628">
        <v>5.4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99.7</v>
      </c>
      <c r="BH31" s="657"/>
      <c r="BI31" s="657"/>
      <c r="BJ31" s="657"/>
      <c r="BK31" s="657"/>
      <c r="BL31" s="657"/>
      <c r="BM31" s="631">
        <v>98</v>
      </c>
      <c r="BN31" s="681"/>
      <c r="BO31" s="681"/>
      <c r="BP31" s="681"/>
      <c r="BQ31" s="682"/>
      <c r="BR31" s="680">
        <v>99.6</v>
      </c>
      <c r="BS31" s="657"/>
      <c r="BT31" s="657"/>
      <c r="BU31" s="657"/>
      <c r="BV31" s="657"/>
      <c r="BW31" s="657"/>
      <c r="BX31" s="631">
        <v>98</v>
      </c>
      <c r="BY31" s="681"/>
      <c r="BZ31" s="681"/>
      <c r="CA31" s="681"/>
      <c r="CB31" s="682"/>
      <c r="CD31" s="688"/>
      <c r="CE31" s="689"/>
      <c r="CF31" s="639" t="s">
        <v>298</v>
      </c>
      <c r="CG31" s="640"/>
      <c r="CH31" s="640"/>
      <c r="CI31" s="640"/>
      <c r="CJ31" s="640"/>
      <c r="CK31" s="640"/>
      <c r="CL31" s="640"/>
      <c r="CM31" s="640"/>
      <c r="CN31" s="640"/>
      <c r="CO31" s="640"/>
      <c r="CP31" s="640"/>
      <c r="CQ31" s="641"/>
      <c r="CR31" s="625">
        <v>16664</v>
      </c>
      <c r="CS31" s="657"/>
      <c r="CT31" s="657"/>
      <c r="CU31" s="657"/>
      <c r="CV31" s="657"/>
      <c r="CW31" s="657"/>
      <c r="CX31" s="657"/>
      <c r="CY31" s="658"/>
      <c r="CZ31" s="659">
        <v>0.8</v>
      </c>
      <c r="DA31" s="660"/>
      <c r="DB31" s="660"/>
      <c r="DC31" s="661"/>
      <c r="DD31" s="634">
        <v>16664</v>
      </c>
      <c r="DE31" s="657"/>
      <c r="DF31" s="657"/>
      <c r="DG31" s="657"/>
      <c r="DH31" s="657"/>
      <c r="DI31" s="657"/>
      <c r="DJ31" s="657"/>
      <c r="DK31" s="658"/>
      <c r="DL31" s="634">
        <v>16664</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28245</v>
      </c>
      <c r="S32" s="626"/>
      <c r="T32" s="626"/>
      <c r="U32" s="626"/>
      <c r="V32" s="626"/>
      <c r="W32" s="626"/>
      <c r="X32" s="626"/>
      <c r="Y32" s="627"/>
      <c r="Z32" s="628">
        <v>1.2</v>
      </c>
      <c r="AA32" s="628"/>
      <c r="AB32" s="628"/>
      <c r="AC32" s="628"/>
      <c r="AD32" s="629">
        <v>736</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99.5</v>
      </c>
      <c r="BH32" s="693"/>
      <c r="BI32" s="693"/>
      <c r="BJ32" s="693"/>
      <c r="BK32" s="693"/>
      <c r="BL32" s="693"/>
      <c r="BM32" s="694">
        <v>98.1</v>
      </c>
      <c r="BN32" s="693"/>
      <c r="BO32" s="693"/>
      <c r="BP32" s="693"/>
      <c r="BQ32" s="695"/>
      <c r="BR32" s="692">
        <v>99.4</v>
      </c>
      <c r="BS32" s="693"/>
      <c r="BT32" s="693"/>
      <c r="BU32" s="693"/>
      <c r="BV32" s="693"/>
      <c r="BW32" s="693"/>
      <c r="BX32" s="694">
        <v>98.2</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97819</v>
      </c>
      <c r="S33" s="626"/>
      <c r="T33" s="626"/>
      <c r="U33" s="626"/>
      <c r="V33" s="626"/>
      <c r="W33" s="626"/>
      <c r="X33" s="626"/>
      <c r="Y33" s="627"/>
      <c r="Z33" s="628">
        <v>4.2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901902</v>
      </c>
      <c r="CS33" s="657"/>
      <c r="CT33" s="657"/>
      <c r="CU33" s="657"/>
      <c r="CV33" s="657"/>
      <c r="CW33" s="657"/>
      <c r="CX33" s="657"/>
      <c r="CY33" s="658"/>
      <c r="CZ33" s="659">
        <v>43.7</v>
      </c>
      <c r="DA33" s="660"/>
      <c r="DB33" s="660"/>
      <c r="DC33" s="661"/>
      <c r="DD33" s="634">
        <v>790248</v>
      </c>
      <c r="DE33" s="657"/>
      <c r="DF33" s="657"/>
      <c r="DG33" s="657"/>
      <c r="DH33" s="657"/>
      <c r="DI33" s="657"/>
      <c r="DJ33" s="657"/>
      <c r="DK33" s="658"/>
      <c r="DL33" s="634">
        <v>585389</v>
      </c>
      <c r="DM33" s="657"/>
      <c r="DN33" s="657"/>
      <c r="DO33" s="657"/>
      <c r="DP33" s="657"/>
      <c r="DQ33" s="657"/>
      <c r="DR33" s="657"/>
      <c r="DS33" s="657"/>
      <c r="DT33" s="657"/>
      <c r="DU33" s="657"/>
      <c r="DV33" s="658"/>
      <c r="DW33" s="630">
        <v>38.5</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251574</v>
      </c>
      <c r="CS34" s="626"/>
      <c r="CT34" s="626"/>
      <c r="CU34" s="626"/>
      <c r="CV34" s="626"/>
      <c r="CW34" s="626"/>
      <c r="CX34" s="626"/>
      <c r="CY34" s="627"/>
      <c r="CZ34" s="659">
        <v>12.2</v>
      </c>
      <c r="DA34" s="660"/>
      <c r="DB34" s="660"/>
      <c r="DC34" s="661"/>
      <c r="DD34" s="634">
        <v>210334</v>
      </c>
      <c r="DE34" s="626"/>
      <c r="DF34" s="626"/>
      <c r="DG34" s="626"/>
      <c r="DH34" s="626"/>
      <c r="DI34" s="626"/>
      <c r="DJ34" s="626"/>
      <c r="DK34" s="627"/>
      <c r="DL34" s="634">
        <v>142973</v>
      </c>
      <c r="DM34" s="626"/>
      <c r="DN34" s="626"/>
      <c r="DO34" s="626"/>
      <c r="DP34" s="626"/>
      <c r="DQ34" s="626"/>
      <c r="DR34" s="626"/>
      <c r="DS34" s="626"/>
      <c r="DT34" s="626"/>
      <c r="DU34" s="626"/>
      <c r="DV34" s="627"/>
      <c r="DW34" s="630">
        <v>9.4</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58419</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256257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1985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72752</v>
      </c>
      <c r="CS35" s="657"/>
      <c r="CT35" s="657"/>
      <c r="CU35" s="657"/>
      <c r="CV35" s="657"/>
      <c r="CW35" s="657"/>
      <c r="CX35" s="657"/>
      <c r="CY35" s="658"/>
      <c r="CZ35" s="659">
        <v>3.5</v>
      </c>
      <c r="DA35" s="660"/>
      <c r="DB35" s="660"/>
      <c r="DC35" s="661"/>
      <c r="DD35" s="634">
        <v>57545</v>
      </c>
      <c r="DE35" s="657"/>
      <c r="DF35" s="657"/>
      <c r="DG35" s="657"/>
      <c r="DH35" s="657"/>
      <c r="DI35" s="657"/>
      <c r="DJ35" s="657"/>
      <c r="DK35" s="658"/>
      <c r="DL35" s="634">
        <v>53050</v>
      </c>
      <c r="DM35" s="657"/>
      <c r="DN35" s="657"/>
      <c r="DO35" s="657"/>
      <c r="DP35" s="657"/>
      <c r="DQ35" s="657"/>
      <c r="DR35" s="657"/>
      <c r="DS35" s="657"/>
      <c r="DT35" s="657"/>
      <c r="DU35" s="657"/>
      <c r="DV35" s="658"/>
      <c r="DW35" s="630">
        <v>3.5</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2305170</v>
      </c>
      <c r="S36" s="698"/>
      <c r="T36" s="698"/>
      <c r="U36" s="698"/>
      <c r="V36" s="698"/>
      <c r="W36" s="698"/>
      <c r="X36" s="698"/>
      <c r="Y36" s="699"/>
      <c r="Z36" s="700">
        <v>100</v>
      </c>
      <c r="AA36" s="700"/>
      <c r="AB36" s="700"/>
      <c r="AC36" s="700"/>
      <c r="AD36" s="701">
        <v>1462681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19983</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-8751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269420</v>
      </c>
      <c r="CS36" s="626"/>
      <c r="CT36" s="626"/>
      <c r="CU36" s="626"/>
      <c r="CV36" s="626"/>
      <c r="CW36" s="626"/>
      <c r="CX36" s="626"/>
      <c r="CY36" s="627"/>
      <c r="CZ36" s="659">
        <v>13.1</v>
      </c>
      <c r="DA36" s="660"/>
      <c r="DB36" s="660"/>
      <c r="DC36" s="661"/>
      <c r="DD36" s="634">
        <v>243825</v>
      </c>
      <c r="DE36" s="626"/>
      <c r="DF36" s="626"/>
      <c r="DG36" s="626"/>
      <c r="DH36" s="626"/>
      <c r="DI36" s="626"/>
      <c r="DJ36" s="626"/>
      <c r="DK36" s="627"/>
      <c r="DL36" s="634">
        <v>208461</v>
      </c>
      <c r="DM36" s="626"/>
      <c r="DN36" s="626"/>
      <c r="DO36" s="626"/>
      <c r="DP36" s="626"/>
      <c r="DQ36" s="626"/>
      <c r="DR36" s="626"/>
      <c r="DS36" s="626"/>
      <c r="DT36" s="626"/>
      <c r="DU36" s="626"/>
      <c r="DV36" s="627"/>
      <c r="DW36" s="630">
        <v>13.7</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14716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378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156578</v>
      </c>
      <c r="CS37" s="657"/>
      <c r="CT37" s="657"/>
      <c r="CU37" s="657"/>
      <c r="CV37" s="657"/>
      <c r="CW37" s="657"/>
      <c r="CX37" s="657"/>
      <c r="CY37" s="658"/>
      <c r="CZ37" s="659">
        <v>7.6</v>
      </c>
      <c r="DA37" s="660"/>
      <c r="DB37" s="660"/>
      <c r="DC37" s="661"/>
      <c r="DD37" s="634">
        <v>156578</v>
      </c>
      <c r="DE37" s="657"/>
      <c r="DF37" s="657"/>
      <c r="DG37" s="657"/>
      <c r="DH37" s="657"/>
      <c r="DI37" s="657"/>
      <c r="DJ37" s="657"/>
      <c r="DK37" s="658"/>
      <c r="DL37" s="634">
        <v>136764</v>
      </c>
      <c r="DM37" s="657"/>
      <c r="DN37" s="657"/>
      <c r="DO37" s="657"/>
      <c r="DP37" s="657"/>
      <c r="DQ37" s="657"/>
      <c r="DR37" s="657"/>
      <c r="DS37" s="657"/>
      <c r="DT37" s="657"/>
      <c r="DU37" s="657"/>
      <c r="DV37" s="658"/>
      <c r="DW37" s="630">
        <v>9</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11112</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556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245145</v>
      </c>
      <c r="CS38" s="626"/>
      <c r="CT38" s="626"/>
      <c r="CU38" s="626"/>
      <c r="CV38" s="626"/>
      <c r="CW38" s="626"/>
      <c r="CX38" s="626"/>
      <c r="CY38" s="627"/>
      <c r="CZ38" s="659">
        <v>11.9</v>
      </c>
      <c r="DA38" s="660"/>
      <c r="DB38" s="660"/>
      <c r="DC38" s="661"/>
      <c r="DD38" s="634">
        <v>220096</v>
      </c>
      <c r="DE38" s="626"/>
      <c r="DF38" s="626"/>
      <c r="DG38" s="626"/>
      <c r="DH38" s="626"/>
      <c r="DI38" s="626"/>
      <c r="DJ38" s="626"/>
      <c r="DK38" s="627"/>
      <c r="DL38" s="634">
        <v>180905</v>
      </c>
      <c r="DM38" s="626"/>
      <c r="DN38" s="626"/>
      <c r="DO38" s="626"/>
      <c r="DP38" s="626"/>
      <c r="DQ38" s="626"/>
      <c r="DR38" s="626"/>
      <c r="DS38" s="626"/>
      <c r="DT38" s="626"/>
      <c r="DU38" s="626"/>
      <c r="DV38" s="627"/>
      <c r="DW38" s="630">
        <v>11.9</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62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67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60564</v>
      </c>
      <c r="CS39" s="657"/>
      <c r="CT39" s="657"/>
      <c r="CU39" s="657"/>
      <c r="CV39" s="657"/>
      <c r="CW39" s="657"/>
      <c r="CX39" s="657"/>
      <c r="CY39" s="658"/>
      <c r="CZ39" s="659">
        <v>2.9</v>
      </c>
      <c r="DA39" s="660"/>
      <c r="DB39" s="660"/>
      <c r="DC39" s="661"/>
      <c r="DD39" s="634">
        <v>57001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28687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168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2447</v>
      </c>
      <c r="CS40" s="626"/>
      <c r="CT40" s="626"/>
      <c r="CU40" s="626"/>
      <c r="CV40" s="626"/>
      <c r="CW40" s="626"/>
      <c r="CX40" s="626"/>
      <c r="CY40" s="627"/>
      <c r="CZ40" s="659">
        <v>0.1</v>
      </c>
      <c r="DA40" s="660"/>
      <c r="DB40" s="660"/>
      <c r="DC40" s="661"/>
      <c r="DD40" s="634">
        <v>1447</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181697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373</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353543</v>
      </c>
      <c r="CS42" s="626"/>
      <c r="CT42" s="626"/>
      <c r="CU42" s="626"/>
      <c r="CV42" s="626"/>
      <c r="CW42" s="626"/>
      <c r="CX42" s="626"/>
      <c r="CY42" s="627"/>
      <c r="CZ42" s="659">
        <v>17.100000000000001</v>
      </c>
      <c r="DA42" s="708"/>
      <c r="DB42" s="708"/>
      <c r="DC42" s="709"/>
      <c r="DD42" s="634">
        <v>139598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17055</v>
      </c>
      <c r="CS43" s="657"/>
      <c r="CT43" s="657"/>
      <c r="CU43" s="657"/>
      <c r="CV43" s="657"/>
      <c r="CW43" s="657"/>
      <c r="CX43" s="657"/>
      <c r="CY43" s="658"/>
      <c r="CZ43" s="659">
        <v>0.8</v>
      </c>
      <c r="DA43" s="660"/>
      <c r="DB43" s="660"/>
      <c r="DC43" s="661"/>
      <c r="DD43" s="634">
        <v>17055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353543</v>
      </c>
      <c r="CS44" s="626"/>
      <c r="CT44" s="626"/>
      <c r="CU44" s="626"/>
      <c r="CV44" s="626"/>
      <c r="CW44" s="626"/>
      <c r="CX44" s="626"/>
      <c r="CY44" s="627"/>
      <c r="CZ44" s="659">
        <v>17.100000000000001</v>
      </c>
      <c r="DA44" s="708"/>
      <c r="DB44" s="708"/>
      <c r="DC44" s="709"/>
      <c r="DD44" s="634">
        <v>139598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111944</v>
      </c>
      <c r="CS45" s="657"/>
      <c r="CT45" s="657"/>
      <c r="CU45" s="657"/>
      <c r="CV45" s="657"/>
      <c r="CW45" s="657"/>
      <c r="CX45" s="657"/>
      <c r="CY45" s="658"/>
      <c r="CZ45" s="659">
        <v>5.4</v>
      </c>
      <c r="DA45" s="660"/>
      <c r="DB45" s="660"/>
      <c r="DC45" s="661"/>
      <c r="DD45" s="634">
        <v>7285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226030</v>
      </c>
      <c r="CS46" s="626"/>
      <c r="CT46" s="626"/>
      <c r="CU46" s="626"/>
      <c r="CV46" s="626"/>
      <c r="CW46" s="626"/>
      <c r="CX46" s="626"/>
      <c r="CY46" s="627"/>
      <c r="CZ46" s="659">
        <v>11</v>
      </c>
      <c r="DA46" s="708"/>
      <c r="DB46" s="708"/>
      <c r="DC46" s="709"/>
      <c r="DD46" s="634">
        <v>116744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2061642</v>
      </c>
      <c r="CS49" s="693"/>
      <c r="CT49" s="693"/>
      <c r="CU49" s="693"/>
      <c r="CV49" s="693"/>
      <c r="CW49" s="693"/>
      <c r="CX49" s="693"/>
      <c r="CY49" s="720"/>
      <c r="CZ49" s="721">
        <v>100</v>
      </c>
      <c r="DA49" s="722"/>
      <c r="DB49" s="722"/>
      <c r="DC49" s="723"/>
      <c r="DD49" s="724">
        <v>1619271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90" zoomScaleNormal="90" zoomScaleSheetLayoutView="70" workbookViewId="0">
      <selection activeCell="Q37" sqref="Q37:U3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2310</v>
      </c>
      <c r="R7" s="755"/>
      <c r="S7" s="755"/>
      <c r="T7" s="755"/>
      <c r="U7" s="755"/>
      <c r="V7" s="755">
        <v>2067</v>
      </c>
      <c r="W7" s="755"/>
      <c r="X7" s="755"/>
      <c r="Y7" s="755"/>
      <c r="Z7" s="755"/>
      <c r="AA7" s="755">
        <v>244</v>
      </c>
      <c r="AB7" s="755"/>
      <c r="AC7" s="755"/>
      <c r="AD7" s="755"/>
      <c r="AE7" s="756"/>
      <c r="AF7" s="757">
        <v>158</v>
      </c>
      <c r="AG7" s="758"/>
      <c r="AH7" s="758"/>
      <c r="AI7" s="758"/>
      <c r="AJ7" s="759"/>
      <c r="AK7" s="794">
        <v>5</v>
      </c>
      <c r="AL7" s="795"/>
      <c r="AM7" s="795"/>
      <c r="AN7" s="795"/>
      <c r="AO7" s="795"/>
      <c r="AP7" s="795">
        <v>1732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542</v>
      </c>
      <c r="BS7" s="798" t="s">
        <v>541</v>
      </c>
      <c r="BT7" s="799"/>
      <c r="BU7" s="799"/>
      <c r="BV7" s="799"/>
      <c r="BW7" s="799"/>
      <c r="BX7" s="799"/>
      <c r="BY7" s="799"/>
      <c r="BZ7" s="799"/>
      <c r="CA7" s="799"/>
      <c r="CB7" s="799"/>
      <c r="CC7" s="799"/>
      <c r="CD7" s="799"/>
      <c r="CE7" s="799"/>
      <c r="CF7" s="799"/>
      <c r="CG7" s="800"/>
      <c r="CH7" s="791">
        <v>8</v>
      </c>
      <c r="CI7" s="792"/>
      <c r="CJ7" s="792"/>
      <c r="CK7" s="792"/>
      <c r="CL7" s="793"/>
      <c r="CM7" s="791">
        <v>62</v>
      </c>
      <c r="CN7" s="792"/>
      <c r="CO7" s="792"/>
      <c r="CP7" s="792"/>
      <c r="CQ7" s="793"/>
      <c r="CR7" s="791">
        <v>2</v>
      </c>
      <c r="CS7" s="792"/>
      <c r="CT7" s="792"/>
      <c r="CU7" s="792"/>
      <c r="CV7" s="793"/>
      <c r="CW7" s="791" t="s">
        <v>543</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2310</v>
      </c>
      <c r="R23" s="814"/>
      <c r="S23" s="814"/>
      <c r="T23" s="814"/>
      <c r="U23" s="814"/>
      <c r="V23" s="814">
        <v>2067</v>
      </c>
      <c r="W23" s="814"/>
      <c r="X23" s="814"/>
      <c r="Y23" s="814"/>
      <c r="Z23" s="814"/>
      <c r="AA23" s="814">
        <v>244</v>
      </c>
      <c r="AB23" s="814"/>
      <c r="AC23" s="814"/>
      <c r="AD23" s="814"/>
      <c r="AE23" s="815"/>
      <c r="AF23" s="816">
        <v>158</v>
      </c>
      <c r="AG23" s="814"/>
      <c r="AH23" s="814"/>
      <c r="AI23" s="814"/>
      <c r="AJ23" s="817"/>
      <c r="AK23" s="818"/>
      <c r="AL23" s="819"/>
      <c r="AM23" s="819"/>
      <c r="AN23" s="819"/>
      <c r="AO23" s="819"/>
      <c r="AP23" s="814">
        <v>1732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359</v>
      </c>
      <c r="R28" s="843"/>
      <c r="S28" s="843"/>
      <c r="T28" s="843"/>
      <c r="U28" s="843"/>
      <c r="V28" s="843">
        <v>357</v>
      </c>
      <c r="W28" s="843"/>
      <c r="X28" s="843"/>
      <c r="Y28" s="843"/>
      <c r="Z28" s="843"/>
      <c r="AA28" s="843">
        <v>2</v>
      </c>
      <c r="AB28" s="843"/>
      <c r="AC28" s="843"/>
      <c r="AD28" s="843"/>
      <c r="AE28" s="844"/>
      <c r="AF28" s="845">
        <v>2</v>
      </c>
      <c r="AG28" s="843"/>
      <c r="AH28" s="843"/>
      <c r="AI28" s="843"/>
      <c r="AJ28" s="846"/>
      <c r="AK28" s="847">
        <v>45</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538</v>
      </c>
      <c r="R29" s="779"/>
      <c r="S29" s="779"/>
      <c r="T29" s="779"/>
      <c r="U29" s="779"/>
      <c r="V29" s="779">
        <v>537</v>
      </c>
      <c r="W29" s="779"/>
      <c r="X29" s="779"/>
      <c r="Y29" s="779"/>
      <c r="Z29" s="779"/>
      <c r="AA29" s="779">
        <v>0</v>
      </c>
      <c r="AB29" s="779"/>
      <c r="AC29" s="779"/>
      <c r="AD29" s="779"/>
      <c r="AE29" s="780"/>
      <c r="AF29" s="781">
        <v>1</v>
      </c>
      <c r="AG29" s="782"/>
      <c r="AH29" s="782"/>
      <c r="AI29" s="782"/>
      <c r="AJ29" s="783"/>
      <c r="AK29" s="850">
        <v>73</v>
      </c>
      <c r="AL29" s="851"/>
      <c r="AM29" s="851"/>
      <c r="AN29" s="851"/>
      <c r="AO29" s="851"/>
      <c r="AP29" s="851" t="s">
        <v>544</v>
      </c>
      <c r="AQ29" s="851"/>
      <c r="AR29" s="851"/>
      <c r="AS29" s="851"/>
      <c r="AT29" s="851"/>
      <c r="AU29" s="851" t="s">
        <v>544</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47</v>
      </c>
      <c r="R30" s="779"/>
      <c r="S30" s="779"/>
      <c r="T30" s="779"/>
      <c r="U30" s="779"/>
      <c r="V30" s="779">
        <v>47</v>
      </c>
      <c r="W30" s="779"/>
      <c r="X30" s="779"/>
      <c r="Y30" s="779"/>
      <c r="Z30" s="779"/>
      <c r="AA30" s="779">
        <v>0</v>
      </c>
      <c r="AB30" s="779"/>
      <c r="AC30" s="779"/>
      <c r="AD30" s="779"/>
      <c r="AE30" s="780"/>
      <c r="AF30" s="781">
        <v>0</v>
      </c>
      <c r="AG30" s="782"/>
      <c r="AH30" s="782"/>
      <c r="AI30" s="782"/>
      <c r="AJ30" s="783"/>
      <c r="AK30" s="850">
        <v>25</v>
      </c>
      <c r="AL30" s="851"/>
      <c r="AM30" s="851"/>
      <c r="AN30" s="851"/>
      <c r="AO30" s="851"/>
      <c r="AP30" s="851" t="s">
        <v>544</v>
      </c>
      <c r="AQ30" s="851"/>
      <c r="AR30" s="851"/>
      <c r="AS30" s="851"/>
      <c r="AT30" s="851"/>
      <c r="AU30" s="851" t="s">
        <v>544</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52</v>
      </c>
      <c r="R31" s="779"/>
      <c r="S31" s="779"/>
      <c r="T31" s="779"/>
      <c r="U31" s="779"/>
      <c r="V31" s="779">
        <v>52</v>
      </c>
      <c r="W31" s="779"/>
      <c r="X31" s="779"/>
      <c r="Y31" s="779"/>
      <c r="Z31" s="779"/>
      <c r="AA31" s="779">
        <v>0</v>
      </c>
      <c r="AB31" s="779"/>
      <c r="AC31" s="779"/>
      <c r="AD31" s="779"/>
      <c r="AE31" s="780"/>
      <c r="AF31" s="781">
        <v>0</v>
      </c>
      <c r="AG31" s="782"/>
      <c r="AH31" s="782"/>
      <c r="AI31" s="782"/>
      <c r="AJ31" s="783"/>
      <c r="AK31" s="850">
        <v>27</v>
      </c>
      <c r="AL31" s="851"/>
      <c r="AM31" s="851"/>
      <c r="AN31" s="851"/>
      <c r="AO31" s="851"/>
      <c r="AP31" s="851">
        <v>4</v>
      </c>
      <c r="AQ31" s="851"/>
      <c r="AR31" s="851"/>
      <c r="AS31" s="851"/>
      <c r="AT31" s="851"/>
      <c r="AU31" s="851">
        <v>3</v>
      </c>
      <c r="AV31" s="851"/>
      <c r="AW31" s="851"/>
      <c r="AX31" s="851"/>
      <c r="AY31" s="851"/>
      <c r="AZ31" s="852" t="s">
        <v>544</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29</v>
      </c>
      <c r="R32" s="779"/>
      <c r="S32" s="779"/>
      <c r="T32" s="779"/>
      <c r="U32" s="779"/>
      <c r="V32" s="779">
        <v>29</v>
      </c>
      <c r="W32" s="779"/>
      <c r="X32" s="779"/>
      <c r="Y32" s="779"/>
      <c r="Z32" s="779"/>
      <c r="AA32" s="779" t="s">
        <v>544</v>
      </c>
      <c r="AB32" s="779"/>
      <c r="AC32" s="779"/>
      <c r="AD32" s="779"/>
      <c r="AE32" s="780"/>
      <c r="AF32" s="781" t="s">
        <v>545</v>
      </c>
      <c r="AG32" s="782"/>
      <c r="AH32" s="782"/>
      <c r="AI32" s="782"/>
      <c r="AJ32" s="783"/>
      <c r="AK32" s="850">
        <v>15</v>
      </c>
      <c r="AL32" s="851"/>
      <c r="AM32" s="851"/>
      <c r="AN32" s="851"/>
      <c r="AO32" s="851"/>
      <c r="AP32" s="851">
        <v>69</v>
      </c>
      <c r="AQ32" s="851"/>
      <c r="AR32" s="851"/>
      <c r="AS32" s="851"/>
      <c r="AT32" s="851"/>
      <c r="AU32" s="851">
        <v>52</v>
      </c>
      <c r="AV32" s="851"/>
      <c r="AW32" s="851"/>
      <c r="AX32" s="851"/>
      <c r="AY32" s="851"/>
      <c r="AZ32" s="852" t="s">
        <v>544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0</v>
      </c>
      <c r="R33" s="779"/>
      <c r="S33" s="779"/>
      <c r="T33" s="779"/>
      <c r="U33" s="779"/>
      <c r="V33" s="779">
        <v>0</v>
      </c>
      <c r="W33" s="779"/>
      <c r="X33" s="779"/>
      <c r="Y33" s="779"/>
      <c r="Z33" s="779"/>
      <c r="AA33" s="779" t="s">
        <v>544</v>
      </c>
      <c r="AB33" s="779"/>
      <c r="AC33" s="779"/>
      <c r="AD33" s="779"/>
      <c r="AE33" s="780"/>
      <c r="AF33" s="781" t="s">
        <v>545</v>
      </c>
      <c r="AG33" s="782"/>
      <c r="AH33" s="782"/>
      <c r="AI33" s="782"/>
      <c r="AJ33" s="783"/>
      <c r="AK33" s="850">
        <v>0</v>
      </c>
      <c r="AL33" s="851"/>
      <c r="AM33" s="851"/>
      <c r="AN33" s="851"/>
      <c r="AO33" s="851"/>
      <c r="AP33" s="851" t="s">
        <v>544</v>
      </c>
      <c r="AQ33" s="851"/>
      <c r="AR33" s="851"/>
      <c r="AS33" s="851"/>
      <c r="AT33" s="851"/>
      <c r="AU33" s="851" t="s">
        <v>544</v>
      </c>
      <c r="AV33" s="851"/>
      <c r="AW33" s="851"/>
      <c r="AX33" s="851"/>
      <c r="AY33" s="851"/>
      <c r="AZ33" s="852" t="s">
        <v>544</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v>
      </c>
      <c r="AG63" s="862"/>
      <c r="AH63" s="862"/>
      <c r="AI63" s="862"/>
      <c r="AJ63" s="863"/>
      <c r="AK63" s="864"/>
      <c r="AL63" s="859"/>
      <c r="AM63" s="859"/>
      <c r="AN63" s="859"/>
      <c r="AO63" s="859"/>
      <c r="AP63" s="862">
        <v>73</v>
      </c>
      <c r="AQ63" s="862"/>
      <c r="AR63" s="862"/>
      <c r="AS63" s="862"/>
      <c r="AT63" s="862"/>
      <c r="AU63" s="862">
        <v>55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534</v>
      </c>
      <c r="C68" s="890"/>
      <c r="D68" s="890"/>
      <c r="E68" s="890"/>
      <c r="F68" s="890"/>
      <c r="G68" s="890"/>
      <c r="H68" s="890"/>
      <c r="I68" s="890"/>
      <c r="J68" s="890"/>
      <c r="K68" s="890"/>
      <c r="L68" s="890"/>
      <c r="M68" s="890"/>
      <c r="N68" s="890"/>
      <c r="O68" s="890"/>
      <c r="P68" s="891"/>
      <c r="Q68" s="892">
        <v>352</v>
      </c>
      <c r="R68" s="886"/>
      <c r="S68" s="886"/>
      <c r="T68" s="886"/>
      <c r="U68" s="886"/>
      <c r="V68" s="886">
        <v>340</v>
      </c>
      <c r="W68" s="886"/>
      <c r="X68" s="886"/>
      <c r="Y68" s="886"/>
      <c r="Z68" s="886"/>
      <c r="AA68" s="886">
        <v>12</v>
      </c>
      <c r="AB68" s="886"/>
      <c r="AC68" s="886"/>
      <c r="AD68" s="886"/>
      <c r="AE68" s="886"/>
      <c r="AF68" s="886">
        <v>12</v>
      </c>
      <c r="AG68" s="886"/>
      <c r="AH68" s="886"/>
      <c r="AI68" s="886"/>
      <c r="AJ68" s="886"/>
      <c r="AK68" s="886" t="s">
        <v>547</v>
      </c>
      <c r="AL68" s="886"/>
      <c r="AM68" s="886"/>
      <c r="AN68" s="886"/>
      <c r="AO68" s="886"/>
      <c r="AP68" s="886">
        <v>95</v>
      </c>
      <c r="AQ68" s="886"/>
      <c r="AR68" s="886"/>
      <c r="AS68" s="886"/>
      <c r="AT68" s="886"/>
      <c r="AU68" s="886" t="s">
        <v>544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535</v>
      </c>
      <c r="C69" s="894"/>
      <c r="D69" s="894"/>
      <c r="E69" s="894"/>
      <c r="F69" s="894"/>
      <c r="G69" s="894"/>
      <c r="H69" s="894"/>
      <c r="I69" s="894"/>
      <c r="J69" s="894"/>
      <c r="K69" s="894"/>
      <c r="L69" s="894"/>
      <c r="M69" s="894"/>
      <c r="N69" s="894"/>
      <c r="O69" s="894"/>
      <c r="P69" s="895"/>
      <c r="Q69" s="896">
        <v>1496</v>
      </c>
      <c r="R69" s="851"/>
      <c r="S69" s="851"/>
      <c r="T69" s="851"/>
      <c r="U69" s="851"/>
      <c r="V69" s="851">
        <v>1837</v>
      </c>
      <c r="W69" s="851"/>
      <c r="X69" s="851"/>
      <c r="Y69" s="851"/>
      <c r="Z69" s="851"/>
      <c r="AA69" s="851">
        <v>-340</v>
      </c>
      <c r="AB69" s="851"/>
      <c r="AC69" s="851"/>
      <c r="AD69" s="851"/>
      <c r="AE69" s="851"/>
      <c r="AF69" s="851">
        <v>330</v>
      </c>
      <c r="AG69" s="851"/>
      <c r="AH69" s="851"/>
      <c r="AI69" s="851"/>
      <c r="AJ69" s="851"/>
      <c r="AK69" s="851">
        <v>190</v>
      </c>
      <c r="AL69" s="851"/>
      <c r="AM69" s="851"/>
      <c r="AN69" s="851"/>
      <c r="AO69" s="851"/>
      <c r="AP69" s="851">
        <v>1287</v>
      </c>
      <c r="AQ69" s="851"/>
      <c r="AR69" s="851"/>
      <c r="AS69" s="851"/>
      <c r="AT69" s="851"/>
      <c r="AU69" s="851">
        <v>61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1602</v>
      </c>
      <c r="R70" s="851"/>
      <c r="S70" s="851"/>
      <c r="T70" s="851"/>
      <c r="U70" s="851"/>
      <c r="V70" s="851">
        <v>1574</v>
      </c>
      <c r="W70" s="851"/>
      <c r="X70" s="851"/>
      <c r="Y70" s="851"/>
      <c r="Z70" s="851"/>
      <c r="AA70" s="851">
        <v>29</v>
      </c>
      <c r="AB70" s="851"/>
      <c r="AC70" s="851"/>
      <c r="AD70" s="851"/>
      <c r="AE70" s="851"/>
      <c r="AF70" s="851">
        <v>29</v>
      </c>
      <c r="AG70" s="851"/>
      <c r="AH70" s="851"/>
      <c r="AI70" s="851"/>
      <c r="AJ70" s="851"/>
      <c r="AK70" s="851" t="s">
        <v>547</v>
      </c>
      <c r="AL70" s="851"/>
      <c r="AM70" s="851"/>
      <c r="AN70" s="851"/>
      <c r="AO70" s="851"/>
      <c r="AP70" s="851">
        <v>547</v>
      </c>
      <c r="AQ70" s="851"/>
      <c r="AR70" s="851"/>
      <c r="AS70" s="851"/>
      <c r="AT70" s="851"/>
      <c r="AU70" s="851">
        <v>28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100</v>
      </c>
      <c r="R71" s="851"/>
      <c r="S71" s="851"/>
      <c r="T71" s="851"/>
      <c r="U71" s="851"/>
      <c r="V71" s="851">
        <v>89</v>
      </c>
      <c r="W71" s="851"/>
      <c r="X71" s="851"/>
      <c r="Y71" s="851"/>
      <c r="Z71" s="851"/>
      <c r="AA71" s="851">
        <v>10</v>
      </c>
      <c r="AB71" s="851"/>
      <c r="AC71" s="851"/>
      <c r="AD71" s="851"/>
      <c r="AE71" s="851"/>
      <c r="AF71" s="851">
        <v>10</v>
      </c>
      <c r="AG71" s="851"/>
      <c r="AH71" s="851"/>
      <c r="AI71" s="851"/>
      <c r="AJ71" s="851"/>
      <c r="AK71" s="851">
        <v>1</v>
      </c>
      <c r="AL71" s="851"/>
      <c r="AM71" s="851"/>
      <c r="AN71" s="851"/>
      <c r="AO71" s="851"/>
      <c r="AP71" s="851" t="s">
        <v>544</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227448</v>
      </c>
      <c r="R72" s="851"/>
      <c r="S72" s="851"/>
      <c r="T72" s="851"/>
      <c r="U72" s="851"/>
      <c r="V72" s="851">
        <v>221433</v>
      </c>
      <c r="W72" s="851"/>
      <c r="X72" s="851"/>
      <c r="Y72" s="851"/>
      <c r="Z72" s="851"/>
      <c r="AA72" s="851">
        <v>6016</v>
      </c>
      <c r="AB72" s="851"/>
      <c r="AC72" s="851"/>
      <c r="AD72" s="851"/>
      <c r="AE72" s="851"/>
      <c r="AF72" s="851">
        <v>6016</v>
      </c>
      <c r="AG72" s="851"/>
      <c r="AH72" s="851"/>
      <c r="AI72" s="851"/>
      <c r="AJ72" s="851"/>
      <c r="AK72" s="851">
        <v>1477</v>
      </c>
      <c r="AL72" s="851"/>
      <c r="AM72" s="851"/>
      <c r="AN72" s="851"/>
      <c r="AO72" s="851"/>
      <c r="AP72" s="851" t="s">
        <v>544</v>
      </c>
      <c r="AQ72" s="851"/>
      <c r="AR72" s="851"/>
      <c r="AS72" s="851"/>
      <c r="AT72" s="851"/>
      <c r="AU72" s="851" t="s">
        <v>544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538</v>
      </c>
      <c r="C73" s="894"/>
      <c r="D73" s="894"/>
      <c r="E73" s="894"/>
      <c r="F73" s="894"/>
      <c r="G73" s="894"/>
      <c r="H73" s="894"/>
      <c r="I73" s="894"/>
      <c r="J73" s="894"/>
      <c r="K73" s="894"/>
      <c r="L73" s="894"/>
      <c r="M73" s="894"/>
      <c r="N73" s="894"/>
      <c r="O73" s="894"/>
      <c r="P73" s="895"/>
      <c r="Q73" s="896">
        <v>7053</v>
      </c>
      <c r="R73" s="851"/>
      <c r="S73" s="851"/>
      <c r="T73" s="851"/>
      <c r="U73" s="851"/>
      <c r="V73" s="851">
        <v>6489</v>
      </c>
      <c r="W73" s="851"/>
      <c r="X73" s="851"/>
      <c r="Y73" s="851"/>
      <c r="Z73" s="851"/>
      <c r="AA73" s="851">
        <v>565</v>
      </c>
      <c r="AB73" s="851"/>
      <c r="AC73" s="851"/>
      <c r="AD73" s="851"/>
      <c r="AE73" s="851"/>
      <c r="AF73" s="851">
        <v>565</v>
      </c>
      <c r="AG73" s="851"/>
      <c r="AH73" s="851"/>
      <c r="AI73" s="851"/>
      <c r="AJ73" s="851"/>
      <c r="AK73" s="851">
        <v>305</v>
      </c>
      <c r="AL73" s="851"/>
      <c r="AM73" s="851"/>
      <c r="AN73" s="851"/>
      <c r="AO73" s="851"/>
      <c r="AP73" s="851" t="s">
        <v>546</v>
      </c>
      <c r="AQ73" s="851"/>
      <c r="AR73" s="851"/>
      <c r="AS73" s="851"/>
      <c r="AT73" s="851"/>
      <c r="AU73" s="851" t="s">
        <v>544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539</v>
      </c>
      <c r="C74" s="894"/>
      <c r="D74" s="894"/>
      <c r="E74" s="894"/>
      <c r="F74" s="894"/>
      <c r="G74" s="894"/>
      <c r="H74" s="894"/>
      <c r="I74" s="894"/>
      <c r="J74" s="894"/>
      <c r="K74" s="894"/>
      <c r="L74" s="894"/>
      <c r="M74" s="894"/>
      <c r="N74" s="894"/>
      <c r="O74" s="894"/>
      <c r="P74" s="895"/>
      <c r="Q74" s="896">
        <v>165</v>
      </c>
      <c r="R74" s="851"/>
      <c r="S74" s="851"/>
      <c r="T74" s="851"/>
      <c r="U74" s="851"/>
      <c r="V74" s="851">
        <v>127</v>
      </c>
      <c r="W74" s="851"/>
      <c r="X74" s="851"/>
      <c r="Y74" s="851"/>
      <c r="Z74" s="851"/>
      <c r="AA74" s="851">
        <v>38</v>
      </c>
      <c r="AB74" s="851"/>
      <c r="AC74" s="851"/>
      <c r="AD74" s="851"/>
      <c r="AE74" s="851"/>
      <c r="AF74" s="851">
        <v>38</v>
      </c>
      <c r="AG74" s="851"/>
      <c r="AH74" s="851"/>
      <c r="AI74" s="851"/>
      <c r="AJ74" s="851"/>
      <c r="AK74" s="851">
        <v>13</v>
      </c>
      <c r="AL74" s="851"/>
      <c r="AM74" s="851"/>
      <c r="AN74" s="851"/>
      <c r="AO74" s="851"/>
      <c r="AP74" s="851" t="s">
        <v>544</v>
      </c>
      <c r="AQ74" s="851"/>
      <c r="AR74" s="851"/>
      <c r="AS74" s="851"/>
      <c r="AT74" s="851"/>
      <c r="AU74" s="851" t="s">
        <v>544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7000</v>
      </c>
      <c r="AG88" s="862"/>
      <c r="AH88" s="862"/>
      <c r="AI88" s="862"/>
      <c r="AJ88" s="862"/>
      <c r="AK88" s="859"/>
      <c r="AL88" s="859"/>
      <c r="AM88" s="859"/>
      <c r="AN88" s="859"/>
      <c r="AO88" s="859"/>
      <c r="AP88" s="862">
        <v>1929</v>
      </c>
      <c r="AQ88" s="862"/>
      <c r="AR88" s="862"/>
      <c r="AS88" s="862"/>
      <c r="AT88" s="862"/>
      <c r="AU88" s="862">
        <v>89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v>
      </c>
      <c r="CS102" s="870"/>
      <c r="CT102" s="870"/>
      <c r="CU102" s="870"/>
      <c r="CV102" s="913"/>
      <c r="CW102" s="912" t="s">
        <v>543</v>
      </c>
      <c r="CX102" s="870"/>
      <c r="CY102" s="870"/>
      <c r="CZ102" s="870"/>
      <c r="DA102" s="913"/>
      <c r="DB102" s="912" t="s">
        <v>543</v>
      </c>
      <c r="DC102" s="870"/>
      <c r="DD102" s="870"/>
      <c r="DE102" s="870"/>
      <c r="DF102" s="913"/>
      <c r="DG102" s="912" t="s">
        <v>543</v>
      </c>
      <c r="DH102" s="870"/>
      <c r="DI102" s="870"/>
      <c r="DJ102" s="870"/>
      <c r="DK102" s="913"/>
      <c r="DL102" s="912" t="s">
        <v>543</v>
      </c>
      <c r="DM102" s="870"/>
      <c r="DN102" s="870"/>
      <c r="DO102" s="870"/>
      <c r="DP102" s="913"/>
      <c r="DQ102" s="912" t="s">
        <v>543</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248984</v>
      </c>
      <c r="AB110" s="922"/>
      <c r="AC110" s="922"/>
      <c r="AD110" s="922"/>
      <c r="AE110" s="923"/>
      <c r="AF110" s="924">
        <v>236825</v>
      </c>
      <c r="AG110" s="922"/>
      <c r="AH110" s="922"/>
      <c r="AI110" s="922"/>
      <c r="AJ110" s="923"/>
      <c r="AK110" s="924">
        <v>208551</v>
      </c>
      <c r="AL110" s="922"/>
      <c r="AM110" s="922"/>
      <c r="AN110" s="922"/>
      <c r="AO110" s="923"/>
      <c r="AP110" s="925">
        <v>15.6</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1837906</v>
      </c>
      <c r="BR110" s="957"/>
      <c r="BS110" s="957"/>
      <c r="BT110" s="957"/>
      <c r="BU110" s="957"/>
      <c r="BV110" s="957">
        <v>1826202</v>
      </c>
      <c r="BW110" s="957"/>
      <c r="BX110" s="957"/>
      <c r="BY110" s="957"/>
      <c r="BZ110" s="957"/>
      <c r="CA110" s="957">
        <v>1732134</v>
      </c>
      <c r="CB110" s="957"/>
      <c r="CC110" s="957"/>
      <c r="CD110" s="957"/>
      <c r="CE110" s="957"/>
      <c r="CF110" s="971">
        <v>129.80000000000001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48107</v>
      </c>
      <c r="BR112" s="950"/>
      <c r="BS112" s="950"/>
      <c r="BT112" s="950"/>
      <c r="BU112" s="950"/>
      <c r="BV112" s="950">
        <v>55753</v>
      </c>
      <c r="BW112" s="950"/>
      <c r="BX112" s="950"/>
      <c r="BY112" s="950"/>
      <c r="BZ112" s="950"/>
      <c r="CA112" s="950">
        <v>55310</v>
      </c>
      <c r="CB112" s="950"/>
      <c r="CC112" s="950"/>
      <c r="CD112" s="950"/>
      <c r="CE112" s="950"/>
      <c r="CF112" s="944">
        <v>4.0999999999999996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5850</v>
      </c>
      <c r="AB113" s="964"/>
      <c r="AC113" s="964"/>
      <c r="AD113" s="964"/>
      <c r="AE113" s="965"/>
      <c r="AF113" s="966">
        <v>8833</v>
      </c>
      <c r="AG113" s="964"/>
      <c r="AH113" s="964"/>
      <c r="AI113" s="964"/>
      <c r="AJ113" s="965"/>
      <c r="AK113" s="966">
        <v>6975</v>
      </c>
      <c r="AL113" s="964"/>
      <c r="AM113" s="964"/>
      <c r="AN113" s="964"/>
      <c r="AO113" s="965"/>
      <c r="AP113" s="967">
        <v>0.5</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95210</v>
      </c>
      <c r="BR113" s="950"/>
      <c r="BS113" s="950"/>
      <c r="BT113" s="950"/>
      <c r="BU113" s="950"/>
      <c r="BV113" s="950">
        <v>96023</v>
      </c>
      <c r="BW113" s="950"/>
      <c r="BX113" s="950"/>
      <c r="BY113" s="950"/>
      <c r="BZ113" s="950"/>
      <c r="CA113" s="950">
        <v>89228</v>
      </c>
      <c r="CB113" s="950"/>
      <c r="CC113" s="950"/>
      <c r="CD113" s="950"/>
      <c r="CE113" s="950"/>
      <c r="CF113" s="944">
        <v>6.7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18112</v>
      </c>
      <c r="AB114" s="989"/>
      <c r="AC114" s="989"/>
      <c r="AD114" s="989"/>
      <c r="AE114" s="990"/>
      <c r="AF114" s="991">
        <v>9575</v>
      </c>
      <c r="AG114" s="989"/>
      <c r="AH114" s="989"/>
      <c r="AI114" s="989"/>
      <c r="AJ114" s="990"/>
      <c r="AK114" s="991">
        <v>6914</v>
      </c>
      <c r="AL114" s="989"/>
      <c r="AM114" s="989"/>
      <c r="AN114" s="989"/>
      <c r="AO114" s="990"/>
      <c r="AP114" s="992">
        <v>0.5</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757826</v>
      </c>
      <c r="BR114" s="950"/>
      <c r="BS114" s="950"/>
      <c r="BT114" s="950"/>
      <c r="BU114" s="950"/>
      <c r="BV114" s="950">
        <v>739263</v>
      </c>
      <c r="BW114" s="950"/>
      <c r="BX114" s="950"/>
      <c r="BY114" s="950"/>
      <c r="BZ114" s="950"/>
      <c r="CA114" s="950">
        <v>762194</v>
      </c>
      <c r="CB114" s="950"/>
      <c r="CC114" s="950"/>
      <c r="CD114" s="950"/>
      <c r="CE114" s="950"/>
      <c r="CF114" s="944">
        <v>57.1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272946</v>
      </c>
      <c r="AB117" s="1007"/>
      <c r="AC117" s="1007"/>
      <c r="AD117" s="1007"/>
      <c r="AE117" s="1008"/>
      <c r="AF117" s="1009">
        <v>255233</v>
      </c>
      <c r="AG117" s="1007"/>
      <c r="AH117" s="1007"/>
      <c r="AI117" s="1007"/>
      <c r="AJ117" s="1008"/>
      <c r="AK117" s="1009">
        <v>222440</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2739049</v>
      </c>
      <c r="BR119" s="1028"/>
      <c r="BS119" s="1028"/>
      <c r="BT119" s="1028"/>
      <c r="BU119" s="1028"/>
      <c r="BV119" s="1028">
        <v>2717241</v>
      </c>
      <c r="BW119" s="1028"/>
      <c r="BX119" s="1028"/>
      <c r="BY119" s="1028"/>
      <c r="BZ119" s="1028"/>
      <c r="CA119" s="1028">
        <v>2638866</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1027545</v>
      </c>
      <c r="BR120" s="957"/>
      <c r="BS120" s="957"/>
      <c r="BT120" s="957"/>
      <c r="BU120" s="957"/>
      <c r="BV120" s="957">
        <v>1046002</v>
      </c>
      <c r="BW120" s="957"/>
      <c r="BX120" s="957"/>
      <c r="BY120" s="957"/>
      <c r="BZ120" s="957"/>
      <c r="CA120" s="957">
        <v>1143412</v>
      </c>
      <c r="CB120" s="957"/>
      <c r="CC120" s="957"/>
      <c r="CD120" s="957"/>
      <c r="CE120" s="957"/>
      <c r="CF120" s="971">
        <v>85.7</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42124</v>
      </c>
      <c r="DH120" s="957"/>
      <c r="DI120" s="957"/>
      <c r="DJ120" s="957"/>
      <c r="DK120" s="957"/>
      <c r="DL120" s="957">
        <v>51359</v>
      </c>
      <c r="DM120" s="957"/>
      <c r="DN120" s="957"/>
      <c r="DO120" s="957"/>
      <c r="DP120" s="957"/>
      <c r="DQ120" s="957">
        <v>51928</v>
      </c>
      <c r="DR120" s="957"/>
      <c r="DS120" s="957"/>
      <c r="DT120" s="957"/>
      <c r="DU120" s="957"/>
      <c r="DV120" s="958">
        <v>3.9</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21214</v>
      </c>
      <c r="BR121" s="950"/>
      <c r="BS121" s="950"/>
      <c r="BT121" s="950"/>
      <c r="BU121" s="950"/>
      <c r="BV121" s="950">
        <v>16714</v>
      </c>
      <c r="BW121" s="950"/>
      <c r="BX121" s="950"/>
      <c r="BY121" s="950"/>
      <c r="BZ121" s="950"/>
      <c r="CA121" s="950">
        <v>12214</v>
      </c>
      <c r="CB121" s="950"/>
      <c r="CC121" s="950"/>
      <c r="CD121" s="950"/>
      <c r="CE121" s="950"/>
      <c r="CF121" s="944">
        <v>0.9</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5983</v>
      </c>
      <c r="DH121" s="950"/>
      <c r="DI121" s="950"/>
      <c r="DJ121" s="950"/>
      <c r="DK121" s="950"/>
      <c r="DL121" s="950">
        <v>4394</v>
      </c>
      <c r="DM121" s="950"/>
      <c r="DN121" s="950"/>
      <c r="DO121" s="950"/>
      <c r="DP121" s="950"/>
      <c r="DQ121" s="950">
        <v>3382</v>
      </c>
      <c r="DR121" s="950"/>
      <c r="DS121" s="950"/>
      <c r="DT121" s="950"/>
      <c r="DU121" s="950"/>
      <c r="DV121" s="951">
        <v>0.3</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1684491</v>
      </c>
      <c r="BR122" s="1028"/>
      <c r="BS122" s="1028"/>
      <c r="BT122" s="1028"/>
      <c r="BU122" s="1028"/>
      <c r="BV122" s="1028">
        <v>1627207</v>
      </c>
      <c r="BW122" s="1028"/>
      <c r="BX122" s="1028"/>
      <c r="BY122" s="1028"/>
      <c r="BZ122" s="1028"/>
      <c r="CA122" s="1028">
        <v>1572355</v>
      </c>
      <c r="CB122" s="1028"/>
      <c r="CC122" s="1028"/>
      <c r="CD122" s="1028"/>
      <c r="CE122" s="1028"/>
      <c r="CF122" s="1048">
        <v>117.8</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2733250</v>
      </c>
      <c r="BR123" s="1096"/>
      <c r="BS123" s="1096"/>
      <c r="BT123" s="1096"/>
      <c r="BU123" s="1096"/>
      <c r="BV123" s="1096">
        <v>2689923</v>
      </c>
      <c r="BW123" s="1096"/>
      <c r="BX123" s="1096"/>
      <c r="BY123" s="1096"/>
      <c r="BZ123" s="1096"/>
      <c r="CA123" s="1096">
        <v>2727981</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0.4</v>
      </c>
      <c r="BR124" s="1058"/>
      <c r="BS124" s="1058"/>
      <c r="BT124" s="1058"/>
      <c r="BU124" s="1058"/>
      <c r="BV124" s="1058">
        <v>1.9</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4500</v>
      </c>
      <c r="AB128" s="1078"/>
      <c r="AC128" s="1078"/>
      <c r="AD128" s="1078"/>
      <c r="AE128" s="1079"/>
      <c r="AF128" s="1080">
        <v>4500</v>
      </c>
      <c r="AG128" s="1078"/>
      <c r="AH128" s="1078"/>
      <c r="AI128" s="1078"/>
      <c r="AJ128" s="1079"/>
      <c r="AK128" s="1080">
        <v>4500</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1452860</v>
      </c>
      <c r="AB129" s="989"/>
      <c r="AC129" s="989"/>
      <c r="AD129" s="989"/>
      <c r="AE129" s="990"/>
      <c r="AF129" s="991">
        <v>1573507</v>
      </c>
      <c r="AG129" s="989"/>
      <c r="AH129" s="989"/>
      <c r="AI129" s="989"/>
      <c r="AJ129" s="990"/>
      <c r="AK129" s="991">
        <v>1518687</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199774</v>
      </c>
      <c r="AB130" s="989"/>
      <c r="AC130" s="989"/>
      <c r="AD130" s="989"/>
      <c r="AE130" s="990"/>
      <c r="AF130" s="991">
        <v>199392</v>
      </c>
      <c r="AG130" s="989"/>
      <c r="AH130" s="989"/>
      <c r="AI130" s="989"/>
      <c r="AJ130" s="990"/>
      <c r="AK130" s="991">
        <v>184204</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3.9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1253086</v>
      </c>
      <c r="AB131" s="1014"/>
      <c r="AC131" s="1014"/>
      <c r="AD131" s="1014"/>
      <c r="AE131" s="1015"/>
      <c r="AF131" s="1013">
        <v>1374115</v>
      </c>
      <c r="AG131" s="1014"/>
      <c r="AH131" s="1014"/>
      <c r="AI131" s="1014"/>
      <c r="AJ131" s="1015"/>
      <c r="AK131" s="1013">
        <v>1334483</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5.4802304069999996</v>
      </c>
      <c r="AB132" s="1130"/>
      <c r="AC132" s="1130"/>
      <c r="AD132" s="1130"/>
      <c r="AE132" s="1131"/>
      <c r="AF132" s="1132">
        <v>3.7362957250000002</v>
      </c>
      <c r="AG132" s="1130"/>
      <c r="AH132" s="1130"/>
      <c r="AI132" s="1130"/>
      <c r="AJ132" s="1131"/>
      <c r="AK132" s="1132">
        <v>2.5280202150000002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6.6</v>
      </c>
      <c r="AB133" s="1113"/>
      <c r="AC133" s="1113"/>
      <c r="AD133" s="1113"/>
      <c r="AE133" s="1114"/>
      <c r="AF133" s="1112">
        <v>5.5</v>
      </c>
      <c r="AG133" s="1113"/>
      <c r="AH133" s="1113"/>
      <c r="AI133" s="1113"/>
      <c r="AJ133" s="1114"/>
      <c r="AK133" s="1112">
        <v>3.9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444736</v>
      </c>
      <c r="L9" s="266">
        <v>219623</v>
      </c>
      <c r="M9" s="267">
        <v>160295</v>
      </c>
      <c r="N9" s="268">
        <v>37</v>
      </c>
    </row>
    <row r="10" spans="1:16" x14ac:dyDescent="0.15">
      <c r="A10" s="250"/>
      <c r="B10" s="246"/>
      <c r="C10" s="246"/>
      <c r="D10" s="246"/>
      <c r="E10" s="246"/>
      <c r="F10" s="246"/>
      <c r="G10" s="1152" t="s">
        <v>475</v>
      </c>
      <c r="H10" s="1153"/>
      <c r="I10" s="1153"/>
      <c r="J10" s="1154"/>
      <c r="K10" s="269">
        <v>14995</v>
      </c>
      <c r="L10" s="270">
        <v>7405</v>
      </c>
      <c r="M10" s="271">
        <v>18795</v>
      </c>
      <c r="N10" s="272">
        <v>-60.6</v>
      </c>
    </row>
    <row r="11" spans="1:16" ht="13.5" customHeight="1" x14ac:dyDescent="0.15">
      <c r="A11" s="250"/>
      <c r="B11" s="246"/>
      <c r="C11" s="246"/>
      <c r="D11" s="246"/>
      <c r="E11" s="246"/>
      <c r="F11" s="246"/>
      <c r="G11" s="1152" t="s">
        <v>476</v>
      </c>
      <c r="H11" s="1153"/>
      <c r="I11" s="1153"/>
      <c r="J11" s="1154"/>
      <c r="K11" s="269">
        <v>88722</v>
      </c>
      <c r="L11" s="270">
        <v>43813</v>
      </c>
      <c r="M11" s="271">
        <v>26340</v>
      </c>
      <c r="N11" s="272">
        <v>66.3</v>
      </c>
    </row>
    <row r="12" spans="1:16" ht="13.5" customHeight="1" x14ac:dyDescent="0.15">
      <c r="A12" s="250"/>
      <c r="B12" s="246"/>
      <c r="C12" s="246"/>
      <c r="D12" s="246"/>
      <c r="E12" s="246"/>
      <c r="F12" s="246"/>
      <c r="G12" s="1152" t="s">
        <v>477</v>
      </c>
      <c r="H12" s="1153"/>
      <c r="I12" s="1153"/>
      <c r="J12" s="1154"/>
      <c r="K12" s="269">
        <v>7038</v>
      </c>
      <c r="L12" s="270">
        <v>3476</v>
      </c>
      <c r="M12" s="271">
        <v>1514</v>
      </c>
      <c r="N12" s="272">
        <v>129.6</v>
      </c>
    </row>
    <row r="13" spans="1:16" ht="13.5" customHeight="1" x14ac:dyDescent="0.15">
      <c r="A13" s="250"/>
      <c r="B13" s="246"/>
      <c r="C13" s="246"/>
      <c r="D13" s="246"/>
      <c r="E13" s="246"/>
      <c r="F13" s="246"/>
      <c r="G13" s="1152" t="s">
        <v>478</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480</v>
      </c>
      <c r="H14" s="1153"/>
      <c r="I14" s="1153"/>
      <c r="J14" s="1154"/>
      <c r="K14" s="269">
        <v>42799</v>
      </c>
      <c r="L14" s="270">
        <v>21135</v>
      </c>
      <c r="M14" s="271">
        <v>7022</v>
      </c>
      <c r="N14" s="272">
        <v>201</v>
      </c>
    </row>
    <row r="15" spans="1:16" ht="13.5" customHeight="1" x14ac:dyDescent="0.15">
      <c r="A15" s="250"/>
      <c r="B15" s="246"/>
      <c r="C15" s="246"/>
      <c r="D15" s="246"/>
      <c r="E15" s="246"/>
      <c r="F15" s="246"/>
      <c r="G15" s="1152" t="s">
        <v>481</v>
      </c>
      <c r="H15" s="1153"/>
      <c r="I15" s="1153"/>
      <c r="J15" s="1154"/>
      <c r="K15" s="269">
        <v>17055</v>
      </c>
      <c r="L15" s="270">
        <v>8422</v>
      </c>
      <c r="M15" s="271">
        <v>5072</v>
      </c>
      <c r="N15" s="272">
        <v>66</v>
      </c>
    </row>
    <row r="16" spans="1:16" x14ac:dyDescent="0.15">
      <c r="A16" s="250"/>
      <c r="B16" s="246"/>
      <c r="C16" s="246"/>
      <c r="D16" s="246"/>
      <c r="E16" s="246"/>
      <c r="F16" s="246"/>
      <c r="G16" s="1155" t="s">
        <v>482</v>
      </c>
      <c r="H16" s="1156"/>
      <c r="I16" s="1156"/>
      <c r="J16" s="1157"/>
      <c r="K16" s="270">
        <v>-44212</v>
      </c>
      <c r="L16" s="270">
        <v>-21833</v>
      </c>
      <c r="M16" s="271">
        <v>-16946</v>
      </c>
      <c r="N16" s="272">
        <v>28.8</v>
      </c>
    </row>
    <row r="17" spans="1:16" x14ac:dyDescent="0.15">
      <c r="A17" s="250"/>
      <c r="B17" s="246"/>
      <c r="C17" s="246"/>
      <c r="D17" s="246"/>
      <c r="E17" s="246"/>
      <c r="F17" s="246"/>
      <c r="G17" s="1155" t="s">
        <v>171</v>
      </c>
      <c r="H17" s="1156"/>
      <c r="I17" s="1156"/>
      <c r="J17" s="1157"/>
      <c r="K17" s="270">
        <v>571133</v>
      </c>
      <c r="L17" s="270">
        <v>282041</v>
      </c>
      <c r="M17" s="271">
        <v>202093</v>
      </c>
      <c r="N17" s="272">
        <v>39.6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24.69</v>
      </c>
      <c r="L21" s="283">
        <v>18.46</v>
      </c>
      <c r="M21" s="284">
        <v>6.23</v>
      </c>
      <c r="N21" s="251"/>
      <c r="O21" s="285"/>
      <c r="P21" s="281"/>
    </row>
    <row r="22" spans="1:16" s="286" customFormat="1" x14ac:dyDescent="0.15">
      <c r="A22" s="281"/>
      <c r="B22" s="251"/>
      <c r="C22" s="251"/>
      <c r="D22" s="251"/>
      <c r="E22" s="251"/>
      <c r="F22" s="251"/>
      <c r="G22" s="1147" t="s">
        <v>488</v>
      </c>
      <c r="H22" s="1148"/>
      <c r="I22" s="1148"/>
      <c r="J22" s="1149"/>
      <c r="K22" s="287">
        <v>93.3</v>
      </c>
      <c r="L22" s="288">
        <v>94.7</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208551</v>
      </c>
      <c r="L32" s="296">
        <v>102988</v>
      </c>
      <c r="M32" s="297">
        <v>103357</v>
      </c>
      <c r="N32" s="298">
        <v>-0.4</v>
      </c>
    </row>
    <row r="33" spans="1:16" ht="13.5" customHeight="1" x14ac:dyDescent="0.15">
      <c r="A33" s="250"/>
      <c r="B33" s="246"/>
      <c r="C33" s="246"/>
      <c r="D33" s="246"/>
      <c r="E33" s="246"/>
      <c r="F33" s="246"/>
      <c r="G33" s="1163" t="s">
        <v>493</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494</v>
      </c>
      <c r="H34" s="1164"/>
      <c r="I34" s="1164"/>
      <c r="J34" s="1165"/>
      <c r="K34" s="296" t="s">
        <v>479</v>
      </c>
      <c r="L34" s="296" t="s">
        <v>479</v>
      </c>
      <c r="M34" s="297" t="s">
        <v>479</v>
      </c>
      <c r="N34" s="298" t="s">
        <v>479</v>
      </c>
    </row>
    <row r="35" spans="1:16" ht="27" customHeight="1" x14ac:dyDescent="0.15">
      <c r="A35" s="250"/>
      <c r="B35" s="246"/>
      <c r="C35" s="246"/>
      <c r="D35" s="246"/>
      <c r="E35" s="246"/>
      <c r="F35" s="246"/>
      <c r="G35" s="1163" t="s">
        <v>495</v>
      </c>
      <c r="H35" s="1164"/>
      <c r="I35" s="1164"/>
      <c r="J35" s="1165"/>
      <c r="K35" s="296">
        <v>6975</v>
      </c>
      <c r="L35" s="296">
        <v>3444</v>
      </c>
      <c r="M35" s="297">
        <v>28799</v>
      </c>
      <c r="N35" s="298">
        <v>-88</v>
      </c>
    </row>
    <row r="36" spans="1:16" ht="27" customHeight="1" x14ac:dyDescent="0.15">
      <c r="A36" s="250"/>
      <c r="B36" s="246"/>
      <c r="C36" s="246"/>
      <c r="D36" s="246"/>
      <c r="E36" s="246"/>
      <c r="F36" s="246"/>
      <c r="G36" s="1163" t="s">
        <v>496</v>
      </c>
      <c r="H36" s="1164"/>
      <c r="I36" s="1164"/>
      <c r="J36" s="1165"/>
      <c r="K36" s="296">
        <v>6914</v>
      </c>
      <c r="L36" s="296">
        <v>3414</v>
      </c>
      <c r="M36" s="297">
        <v>4510</v>
      </c>
      <c r="N36" s="298">
        <v>-24.3</v>
      </c>
    </row>
    <row r="37" spans="1:16" ht="13.5" customHeight="1" x14ac:dyDescent="0.15">
      <c r="A37" s="250"/>
      <c r="B37" s="246"/>
      <c r="C37" s="246"/>
      <c r="D37" s="246"/>
      <c r="E37" s="246"/>
      <c r="F37" s="246"/>
      <c r="G37" s="1163" t="s">
        <v>497</v>
      </c>
      <c r="H37" s="1164"/>
      <c r="I37" s="1164"/>
      <c r="J37" s="1165"/>
      <c r="K37" s="296" t="s">
        <v>479</v>
      </c>
      <c r="L37" s="296" t="s">
        <v>479</v>
      </c>
      <c r="M37" s="297">
        <v>1276</v>
      </c>
      <c r="N37" s="298" t="s">
        <v>479</v>
      </c>
    </row>
    <row r="38" spans="1:16" ht="27" customHeight="1" x14ac:dyDescent="0.15">
      <c r="A38" s="250"/>
      <c r="B38" s="246"/>
      <c r="C38" s="246"/>
      <c r="D38" s="246"/>
      <c r="E38" s="246"/>
      <c r="F38" s="246"/>
      <c r="G38" s="1166" t="s">
        <v>498</v>
      </c>
      <c r="H38" s="1167"/>
      <c r="I38" s="1167"/>
      <c r="J38" s="1168"/>
      <c r="K38" s="299" t="s">
        <v>479</v>
      </c>
      <c r="L38" s="299" t="s">
        <v>479</v>
      </c>
      <c r="M38" s="300">
        <v>40</v>
      </c>
      <c r="N38" s="301" t="s">
        <v>479</v>
      </c>
      <c r="O38" s="295"/>
    </row>
    <row r="39" spans="1:16" x14ac:dyDescent="0.15">
      <c r="A39" s="250"/>
      <c r="B39" s="246"/>
      <c r="C39" s="246"/>
      <c r="D39" s="246"/>
      <c r="E39" s="246"/>
      <c r="F39" s="246"/>
      <c r="G39" s="1166" t="s">
        <v>499</v>
      </c>
      <c r="H39" s="1167"/>
      <c r="I39" s="1167"/>
      <c r="J39" s="1168"/>
      <c r="K39" s="302">
        <v>-4500</v>
      </c>
      <c r="L39" s="302">
        <v>-2222</v>
      </c>
      <c r="M39" s="303">
        <v>-3340</v>
      </c>
      <c r="N39" s="304">
        <v>-33.5</v>
      </c>
      <c r="O39" s="295"/>
    </row>
    <row r="40" spans="1:16" ht="27" customHeight="1" x14ac:dyDescent="0.15">
      <c r="A40" s="250"/>
      <c r="B40" s="246"/>
      <c r="C40" s="246"/>
      <c r="D40" s="246"/>
      <c r="E40" s="246"/>
      <c r="F40" s="246"/>
      <c r="G40" s="1163" t="s">
        <v>500</v>
      </c>
      <c r="H40" s="1164"/>
      <c r="I40" s="1164"/>
      <c r="J40" s="1165"/>
      <c r="K40" s="302">
        <v>-184204</v>
      </c>
      <c r="L40" s="302">
        <v>-90965</v>
      </c>
      <c r="M40" s="303">
        <v>-104131</v>
      </c>
      <c r="N40" s="304">
        <v>-12.6</v>
      </c>
      <c r="O40" s="295"/>
    </row>
    <row r="41" spans="1:16" x14ac:dyDescent="0.15">
      <c r="A41" s="250"/>
      <c r="B41" s="246"/>
      <c r="C41" s="246"/>
      <c r="D41" s="246"/>
      <c r="E41" s="246"/>
      <c r="F41" s="246"/>
      <c r="G41" s="1169" t="s">
        <v>282</v>
      </c>
      <c r="H41" s="1170"/>
      <c r="I41" s="1170"/>
      <c r="J41" s="1171"/>
      <c r="K41" s="296">
        <v>33736</v>
      </c>
      <c r="L41" s="302">
        <v>16660</v>
      </c>
      <c r="M41" s="303">
        <v>30511</v>
      </c>
      <c r="N41" s="304">
        <v>-45.4</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277310</v>
      </c>
      <c r="J51" s="322">
        <v>117206</v>
      </c>
      <c r="K51" s="323">
        <v>-14.1</v>
      </c>
      <c r="L51" s="324">
        <v>221823</v>
      </c>
      <c r="M51" s="325">
        <v>10.1</v>
      </c>
      <c r="N51" s="326">
        <v>-24.2</v>
      </c>
    </row>
    <row r="52" spans="1:14" x14ac:dyDescent="0.15">
      <c r="A52" s="250"/>
      <c r="B52" s="246"/>
      <c r="C52" s="246"/>
      <c r="D52" s="246"/>
      <c r="E52" s="246"/>
      <c r="F52" s="246"/>
      <c r="G52" s="327"/>
      <c r="H52" s="328" t="s">
        <v>511</v>
      </c>
      <c r="I52" s="329">
        <v>190534</v>
      </c>
      <c r="J52" s="330">
        <v>80530</v>
      </c>
      <c r="K52" s="331">
        <v>-37.200000000000003</v>
      </c>
      <c r="L52" s="332">
        <v>104431</v>
      </c>
      <c r="M52" s="333">
        <v>-11.8</v>
      </c>
      <c r="N52" s="334">
        <v>-25.4</v>
      </c>
    </row>
    <row r="53" spans="1:14" x14ac:dyDescent="0.15">
      <c r="A53" s="250"/>
      <c r="B53" s="246"/>
      <c r="C53" s="246"/>
      <c r="D53" s="246"/>
      <c r="E53" s="246"/>
      <c r="F53" s="246"/>
      <c r="G53" s="312" t="s">
        <v>512</v>
      </c>
      <c r="H53" s="313"/>
      <c r="I53" s="321">
        <v>262411</v>
      </c>
      <c r="J53" s="322">
        <v>113943</v>
      </c>
      <c r="K53" s="323">
        <v>-2.8</v>
      </c>
      <c r="L53" s="324">
        <v>263041</v>
      </c>
      <c r="M53" s="325">
        <v>18.600000000000001</v>
      </c>
      <c r="N53" s="326">
        <v>-21.4</v>
      </c>
    </row>
    <row r="54" spans="1:14" x14ac:dyDescent="0.15">
      <c r="A54" s="250"/>
      <c r="B54" s="246"/>
      <c r="C54" s="246"/>
      <c r="D54" s="246"/>
      <c r="E54" s="246"/>
      <c r="F54" s="246"/>
      <c r="G54" s="327"/>
      <c r="H54" s="328" t="s">
        <v>511</v>
      </c>
      <c r="I54" s="329">
        <v>252644</v>
      </c>
      <c r="J54" s="330">
        <v>109702</v>
      </c>
      <c r="K54" s="331">
        <v>36.200000000000003</v>
      </c>
      <c r="L54" s="332">
        <v>103171</v>
      </c>
      <c r="M54" s="333">
        <v>-1.2</v>
      </c>
      <c r="N54" s="334">
        <v>37.4</v>
      </c>
    </row>
    <row r="55" spans="1:14" x14ac:dyDescent="0.15">
      <c r="A55" s="250"/>
      <c r="B55" s="246"/>
      <c r="C55" s="246"/>
      <c r="D55" s="246"/>
      <c r="E55" s="246"/>
      <c r="F55" s="246"/>
      <c r="G55" s="312" t="s">
        <v>513</v>
      </c>
      <c r="H55" s="313"/>
      <c r="I55" s="321">
        <v>316711</v>
      </c>
      <c r="J55" s="322">
        <v>143243</v>
      </c>
      <c r="K55" s="323">
        <v>25.7</v>
      </c>
      <c r="L55" s="324">
        <v>272886</v>
      </c>
      <c r="M55" s="325">
        <v>3.7</v>
      </c>
      <c r="N55" s="326">
        <v>22</v>
      </c>
    </row>
    <row r="56" spans="1:14" x14ac:dyDescent="0.15">
      <c r="A56" s="250"/>
      <c r="B56" s="246"/>
      <c r="C56" s="246"/>
      <c r="D56" s="246"/>
      <c r="E56" s="246"/>
      <c r="F56" s="246"/>
      <c r="G56" s="327"/>
      <c r="H56" s="328" t="s">
        <v>511</v>
      </c>
      <c r="I56" s="329">
        <v>287095</v>
      </c>
      <c r="J56" s="330">
        <v>129848</v>
      </c>
      <c r="K56" s="331">
        <v>18.399999999999999</v>
      </c>
      <c r="L56" s="332">
        <v>125724</v>
      </c>
      <c r="M56" s="333">
        <v>21.9</v>
      </c>
      <c r="N56" s="334">
        <v>-3.5</v>
      </c>
    </row>
    <row r="57" spans="1:14" x14ac:dyDescent="0.15">
      <c r="A57" s="250"/>
      <c r="B57" s="246"/>
      <c r="C57" s="246"/>
      <c r="D57" s="246"/>
      <c r="E57" s="246"/>
      <c r="F57" s="246"/>
      <c r="G57" s="312" t="s">
        <v>514</v>
      </c>
      <c r="H57" s="313"/>
      <c r="I57" s="321">
        <v>419055</v>
      </c>
      <c r="J57" s="322">
        <v>198981</v>
      </c>
      <c r="K57" s="323">
        <v>38.9</v>
      </c>
      <c r="L57" s="324">
        <v>245039</v>
      </c>
      <c r="M57" s="325">
        <v>-10.199999999999999</v>
      </c>
      <c r="N57" s="326">
        <v>49.1</v>
      </c>
    </row>
    <row r="58" spans="1:14" x14ac:dyDescent="0.15">
      <c r="A58" s="250"/>
      <c r="B58" s="246"/>
      <c r="C58" s="246"/>
      <c r="D58" s="246"/>
      <c r="E58" s="246"/>
      <c r="F58" s="246"/>
      <c r="G58" s="327"/>
      <c r="H58" s="328" t="s">
        <v>511</v>
      </c>
      <c r="I58" s="329">
        <v>218391</v>
      </c>
      <c r="J58" s="330">
        <v>103699</v>
      </c>
      <c r="K58" s="331">
        <v>-20.100000000000001</v>
      </c>
      <c r="L58" s="332">
        <v>108922</v>
      </c>
      <c r="M58" s="333">
        <v>-13.4</v>
      </c>
      <c r="N58" s="334">
        <v>-6.7</v>
      </c>
    </row>
    <row r="59" spans="1:14" x14ac:dyDescent="0.15">
      <c r="A59" s="250"/>
      <c r="B59" s="246"/>
      <c r="C59" s="246"/>
      <c r="D59" s="246"/>
      <c r="E59" s="246"/>
      <c r="F59" s="246"/>
      <c r="G59" s="312" t="s">
        <v>515</v>
      </c>
      <c r="H59" s="313"/>
      <c r="I59" s="321">
        <v>353543</v>
      </c>
      <c r="J59" s="322">
        <v>174589</v>
      </c>
      <c r="K59" s="323">
        <v>-12.3</v>
      </c>
      <c r="L59" s="324">
        <v>237994</v>
      </c>
      <c r="M59" s="325">
        <v>-2.9</v>
      </c>
      <c r="N59" s="326">
        <v>-9.4</v>
      </c>
    </row>
    <row r="60" spans="1:14" x14ac:dyDescent="0.15">
      <c r="A60" s="250"/>
      <c r="B60" s="246"/>
      <c r="C60" s="246"/>
      <c r="D60" s="246"/>
      <c r="E60" s="246"/>
      <c r="F60" s="246"/>
      <c r="G60" s="327"/>
      <c r="H60" s="328" t="s">
        <v>511</v>
      </c>
      <c r="I60" s="335">
        <v>226030</v>
      </c>
      <c r="J60" s="330">
        <v>111620</v>
      </c>
      <c r="K60" s="331">
        <v>7.6</v>
      </c>
      <c r="L60" s="332">
        <v>110361</v>
      </c>
      <c r="M60" s="333">
        <v>1.3</v>
      </c>
      <c r="N60" s="334">
        <v>6.3</v>
      </c>
    </row>
    <row r="61" spans="1:14" x14ac:dyDescent="0.15">
      <c r="A61" s="250"/>
      <c r="B61" s="246"/>
      <c r="C61" s="246"/>
      <c r="D61" s="246"/>
      <c r="E61" s="246"/>
      <c r="F61" s="246"/>
      <c r="G61" s="312" t="s">
        <v>516</v>
      </c>
      <c r="H61" s="336"/>
      <c r="I61" s="337">
        <v>325806</v>
      </c>
      <c r="J61" s="338">
        <v>149592</v>
      </c>
      <c r="K61" s="339">
        <v>7.1</v>
      </c>
      <c r="L61" s="340">
        <v>248157</v>
      </c>
      <c r="M61" s="341">
        <v>3.9</v>
      </c>
      <c r="N61" s="326">
        <v>3.2</v>
      </c>
    </row>
    <row r="62" spans="1:14" x14ac:dyDescent="0.15">
      <c r="A62" s="250"/>
      <c r="B62" s="246"/>
      <c r="C62" s="246"/>
      <c r="D62" s="246"/>
      <c r="E62" s="246"/>
      <c r="F62" s="246"/>
      <c r="G62" s="327"/>
      <c r="H62" s="328" t="s">
        <v>511</v>
      </c>
      <c r="I62" s="329">
        <v>234939</v>
      </c>
      <c r="J62" s="330">
        <v>107080</v>
      </c>
      <c r="K62" s="331">
        <v>1</v>
      </c>
      <c r="L62" s="332">
        <v>110522</v>
      </c>
      <c r="M62" s="333">
        <v>-0.6</v>
      </c>
      <c r="N62" s="334">
        <v>1.6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40.200000000000003</v>
      </c>
      <c r="G47" s="12">
        <v>44.79</v>
      </c>
      <c r="H47" s="12">
        <v>48.65</v>
      </c>
      <c r="I47" s="12">
        <v>49.01</v>
      </c>
      <c r="J47" s="13">
        <v>57.86</v>
      </c>
    </row>
    <row r="48" spans="2:10" ht="57.75" customHeight="1" x14ac:dyDescent="0.15">
      <c r="B48" s="14"/>
      <c r="C48" s="1174" t="s">
        <v>4</v>
      </c>
      <c r="D48" s="1174"/>
      <c r="E48" s="1175"/>
      <c r="F48" s="15">
        <v>8.0500000000000007</v>
      </c>
      <c r="G48" s="16">
        <v>5.34</v>
      </c>
      <c r="H48" s="16">
        <v>4.1100000000000003</v>
      </c>
      <c r="I48" s="16">
        <v>8.5399999999999991</v>
      </c>
      <c r="J48" s="17">
        <v>10.39</v>
      </c>
    </row>
    <row r="49" spans="2:10" ht="57.75" customHeight="1" thickBot="1" x14ac:dyDescent="0.2">
      <c r="B49" s="18"/>
      <c r="C49" s="1176" t="s">
        <v>5</v>
      </c>
      <c r="D49" s="1176"/>
      <c r="E49" s="1177"/>
      <c r="F49" s="19">
        <v>3.42</v>
      </c>
      <c r="G49" s="20" t="s">
        <v>523</v>
      </c>
      <c r="H49" s="20" t="s">
        <v>524</v>
      </c>
      <c r="I49" s="20">
        <v>6.94</v>
      </c>
      <c r="J49" s="21">
        <v>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8.0399999999999991</v>
      </c>
      <c r="G34" s="33">
        <v>5.33</v>
      </c>
      <c r="H34" s="33">
        <v>4.0999999999999996</v>
      </c>
      <c r="I34" s="33">
        <v>8.5399999999999991</v>
      </c>
      <c r="J34" s="34">
        <v>10.38</v>
      </c>
      <c r="K34" s="22"/>
      <c r="L34" s="22"/>
      <c r="M34" s="22"/>
      <c r="N34" s="22"/>
      <c r="O34" s="22"/>
      <c r="P34" s="22"/>
    </row>
    <row r="35" spans="1:16" ht="39" customHeight="1" x14ac:dyDescent="0.15">
      <c r="A35" s="22"/>
      <c r="B35" s="35"/>
      <c r="C35" s="1178" t="s">
        <v>526</v>
      </c>
      <c r="D35" s="1179"/>
      <c r="E35" s="1180"/>
      <c r="F35" s="36">
        <v>3.47</v>
      </c>
      <c r="G35" s="37">
        <v>5.76</v>
      </c>
      <c r="H35" s="37">
        <v>2.08</v>
      </c>
      <c r="I35" s="37">
        <v>0.06</v>
      </c>
      <c r="J35" s="38">
        <v>0.13</v>
      </c>
      <c r="K35" s="22"/>
      <c r="L35" s="22"/>
      <c r="M35" s="22"/>
      <c r="N35" s="22"/>
      <c r="O35" s="22"/>
      <c r="P35" s="22"/>
    </row>
    <row r="36" spans="1:16" ht="39" customHeight="1" x14ac:dyDescent="0.15">
      <c r="A36" s="22"/>
      <c r="B36" s="35"/>
      <c r="C36" s="1178" t="s">
        <v>527</v>
      </c>
      <c r="D36" s="1179"/>
      <c r="E36" s="1180"/>
      <c r="F36" s="36">
        <v>0.01</v>
      </c>
      <c r="G36" s="37">
        <v>0</v>
      </c>
      <c r="H36" s="37">
        <v>0.15</v>
      </c>
      <c r="I36" s="37">
        <v>0.03</v>
      </c>
      <c r="J36" s="38">
        <v>0.09</v>
      </c>
      <c r="K36" s="22"/>
      <c r="L36" s="22"/>
      <c r="M36" s="22"/>
      <c r="N36" s="22"/>
      <c r="O36" s="22"/>
      <c r="P36" s="22"/>
    </row>
    <row r="37" spans="1:16" ht="39" customHeight="1" x14ac:dyDescent="0.15">
      <c r="A37" s="22"/>
      <c r="B37" s="35"/>
      <c r="C37" s="1178" t="s">
        <v>528</v>
      </c>
      <c r="D37" s="1179"/>
      <c r="E37" s="1180"/>
      <c r="F37" s="36">
        <v>0</v>
      </c>
      <c r="G37" s="37">
        <v>0</v>
      </c>
      <c r="H37" s="37">
        <v>0</v>
      </c>
      <c r="I37" s="37">
        <v>0</v>
      </c>
      <c r="J37" s="38">
        <v>0</v>
      </c>
      <c r="K37" s="22"/>
      <c r="L37" s="22"/>
      <c r="M37" s="22"/>
      <c r="N37" s="22"/>
      <c r="O37" s="22"/>
      <c r="P37" s="22"/>
    </row>
    <row r="38" spans="1:16" ht="39" customHeight="1" x14ac:dyDescent="0.15">
      <c r="A38" s="22"/>
      <c r="B38" s="35"/>
      <c r="C38" s="1178" t="s">
        <v>529</v>
      </c>
      <c r="D38" s="1179"/>
      <c r="E38" s="1180"/>
      <c r="F38" s="36">
        <v>0.01</v>
      </c>
      <c r="G38" s="37">
        <v>0.02</v>
      </c>
      <c r="H38" s="37">
        <v>0.03</v>
      </c>
      <c r="I38" s="37">
        <v>0.05</v>
      </c>
      <c r="J38" s="38">
        <v>0</v>
      </c>
      <c r="K38" s="22"/>
      <c r="L38" s="22"/>
      <c r="M38" s="22"/>
      <c r="N38" s="22"/>
      <c r="O38" s="22"/>
      <c r="P38" s="22"/>
    </row>
    <row r="39" spans="1:16" ht="39" customHeight="1" x14ac:dyDescent="0.15">
      <c r="A39" s="22"/>
      <c r="B39" s="35"/>
      <c r="C39" s="1178" t="s">
        <v>530</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531</v>
      </c>
      <c r="D40" s="1179"/>
      <c r="E40" s="1180"/>
      <c r="F40" s="36">
        <v>0.01</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533</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2"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278</v>
      </c>
      <c r="L45" s="60">
        <v>281</v>
      </c>
      <c r="M45" s="60">
        <v>249</v>
      </c>
      <c r="N45" s="60">
        <v>237</v>
      </c>
      <c r="O45" s="61">
        <v>209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6</v>
      </c>
      <c r="L48" s="64">
        <v>5</v>
      </c>
      <c r="M48" s="64">
        <v>6</v>
      </c>
      <c r="N48" s="64">
        <v>9</v>
      </c>
      <c r="O48" s="65">
        <v>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v>
      </c>
      <c r="L49" s="64">
        <v>22</v>
      </c>
      <c r="M49" s="64">
        <v>18</v>
      </c>
      <c r="N49" s="64">
        <v>10</v>
      </c>
      <c r="O49" s="65">
        <v>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211</v>
      </c>
      <c r="L52" s="64">
        <v>215</v>
      </c>
      <c r="M52" s="64">
        <v>205</v>
      </c>
      <c r="N52" s="64">
        <v>204</v>
      </c>
      <c r="O52" s="65">
        <v>189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88</v>
      </c>
      <c r="L53" s="69">
        <v>93</v>
      </c>
      <c r="M53" s="69">
        <v>68</v>
      </c>
      <c r="N53" s="69">
        <v>52</v>
      </c>
      <c r="O53" s="70">
        <v>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5" zoomScale="90" zoomScaleNormal="90" zoomScaleSheetLayoutView="100" workbookViewId="0">
      <selection activeCell="L43" sqref="L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2031</v>
      </c>
      <c r="J41" s="83">
        <v>1942</v>
      </c>
      <c r="K41" s="83">
        <v>1838</v>
      </c>
      <c r="L41" s="83">
        <v>1826</v>
      </c>
      <c r="M41" s="84">
        <v>1732</v>
      </c>
    </row>
    <row r="42" spans="2:13" ht="27.75" customHeight="1" x14ac:dyDescent="0.15">
      <c r="B42" s="1204"/>
      <c r="C42" s="1205"/>
      <c r="D42" s="85"/>
      <c r="E42" s="1210" t="s">
        <v>26</v>
      </c>
      <c r="F42" s="1210"/>
      <c r="G42" s="1210"/>
      <c r="H42" s="1211"/>
      <c r="I42" s="86" t="s">
        <v>479</v>
      </c>
      <c r="J42" s="87" t="s">
        <v>479</v>
      </c>
      <c r="K42" s="87" t="s">
        <v>479</v>
      </c>
      <c r="L42" s="87" t="s">
        <v>479</v>
      </c>
      <c r="M42" s="88" t="s">
        <v>479</v>
      </c>
    </row>
    <row r="43" spans="2:13" ht="27.75" customHeight="1" x14ac:dyDescent="0.15">
      <c r="B43" s="1204"/>
      <c r="C43" s="1205"/>
      <c r="D43" s="85"/>
      <c r="E43" s="1210" t="s">
        <v>27</v>
      </c>
      <c r="F43" s="1210"/>
      <c r="G43" s="1210"/>
      <c r="H43" s="1211"/>
      <c r="I43" s="86">
        <v>57</v>
      </c>
      <c r="J43" s="87">
        <v>53</v>
      </c>
      <c r="K43" s="87">
        <v>48</v>
      </c>
      <c r="L43" s="87">
        <v>56</v>
      </c>
      <c r="M43" s="88">
        <v>55</v>
      </c>
    </row>
    <row r="44" spans="2:13" ht="27.75" customHeight="1" x14ac:dyDescent="0.15">
      <c r="B44" s="1204"/>
      <c r="C44" s="1205"/>
      <c r="D44" s="85"/>
      <c r="E44" s="1210" t="s">
        <v>28</v>
      </c>
      <c r="F44" s="1210"/>
      <c r="G44" s="1210"/>
      <c r="H44" s="1211"/>
      <c r="I44" s="86">
        <v>174</v>
      </c>
      <c r="J44" s="87">
        <v>99</v>
      </c>
      <c r="K44" s="87">
        <v>95</v>
      </c>
      <c r="L44" s="87">
        <v>96</v>
      </c>
      <c r="M44" s="88">
        <v>89</v>
      </c>
    </row>
    <row r="45" spans="2:13" ht="27.75" customHeight="1" x14ac:dyDescent="0.15">
      <c r="B45" s="1204"/>
      <c r="C45" s="1205"/>
      <c r="D45" s="85"/>
      <c r="E45" s="1210" t="s">
        <v>29</v>
      </c>
      <c r="F45" s="1210"/>
      <c r="G45" s="1210"/>
      <c r="H45" s="1211"/>
      <c r="I45" s="86">
        <v>835</v>
      </c>
      <c r="J45" s="87">
        <v>799</v>
      </c>
      <c r="K45" s="87">
        <v>758</v>
      </c>
      <c r="L45" s="87">
        <v>739</v>
      </c>
      <c r="M45" s="88">
        <v>762</v>
      </c>
    </row>
    <row r="46" spans="2:13" ht="27.75" customHeight="1" x14ac:dyDescent="0.15">
      <c r="B46" s="1204"/>
      <c r="C46" s="1205"/>
      <c r="D46" s="89"/>
      <c r="E46" s="1210" t="s">
        <v>30</v>
      </c>
      <c r="F46" s="1210"/>
      <c r="G46" s="1210"/>
      <c r="H46" s="1211"/>
      <c r="I46" s="86" t="s">
        <v>479</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842</v>
      </c>
      <c r="J50" s="87">
        <v>907</v>
      </c>
      <c r="K50" s="87">
        <v>1028</v>
      </c>
      <c r="L50" s="87">
        <v>1046</v>
      </c>
      <c r="M50" s="88">
        <v>1143</v>
      </c>
    </row>
    <row r="51" spans="2:13" ht="27.75" customHeight="1" x14ac:dyDescent="0.15">
      <c r="B51" s="1204"/>
      <c r="C51" s="1205"/>
      <c r="D51" s="85"/>
      <c r="E51" s="1210" t="s">
        <v>36</v>
      </c>
      <c r="F51" s="1210"/>
      <c r="G51" s="1210"/>
      <c r="H51" s="1211"/>
      <c r="I51" s="86">
        <v>30</v>
      </c>
      <c r="J51" s="87">
        <v>26</v>
      </c>
      <c r="K51" s="87">
        <v>21</v>
      </c>
      <c r="L51" s="87">
        <v>17</v>
      </c>
      <c r="M51" s="88">
        <v>12</v>
      </c>
    </row>
    <row r="52" spans="2:13" ht="27.75" customHeight="1" x14ac:dyDescent="0.15">
      <c r="B52" s="1206"/>
      <c r="C52" s="1207"/>
      <c r="D52" s="85"/>
      <c r="E52" s="1210" t="s">
        <v>37</v>
      </c>
      <c r="F52" s="1210"/>
      <c r="G52" s="1210"/>
      <c r="H52" s="1211"/>
      <c r="I52" s="86">
        <v>1737</v>
      </c>
      <c r="J52" s="87">
        <v>1717</v>
      </c>
      <c r="K52" s="87">
        <v>1684</v>
      </c>
      <c r="L52" s="87">
        <v>1627</v>
      </c>
      <c r="M52" s="88">
        <v>1572</v>
      </c>
    </row>
    <row r="53" spans="2:13" ht="27.75" customHeight="1" thickBot="1" x14ac:dyDescent="0.2">
      <c r="B53" s="1217" t="s">
        <v>21</v>
      </c>
      <c r="C53" s="1218"/>
      <c r="D53" s="92"/>
      <c r="E53" s="1219" t="s">
        <v>38</v>
      </c>
      <c r="F53" s="1219"/>
      <c r="G53" s="1219"/>
      <c r="H53" s="1220"/>
      <c r="I53" s="93">
        <v>488</v>
      </c>
      <c r="J53" s="94">
        <v>243</v>
      </c>
      <c r="K53" s="94">
        <v>6</v>
      </c>
      <c r="L53" s="94">
        <v>27</v>
      </c>
      <c r="M53" s="95">
        <v>-89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H39" sqref="H3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57" t="s">
        <v>559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552</v>
      </c>
      <c r="H51" s="1246"/>
      <c r="I51" s="1251" t="s">
        <v>553</v>
      </c>
      <c r="J51" s="1251"/>
      <c r="K51" s="1255"/>
      <c r="L51" s="1255"/>
      <c r="M51" s="1255"/>
      <c r="N51" s="1221">
        <v>1.9</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554</v>
      </c>
      <c r="J53" s="1231"/>
      <c r="K53" s="1256"/>
      <c r="L53" s="1256"/>
      <c r="M53" s="1256"/>
      <c r="N53" s="1253">
        <v>46.3</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555</v>
      </c>
      <c r="H55" s="1226"/>
      <c r="I55" s="1231" t="s">
        <v>553</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554</v>
      </c>
      <c r="J57" s="1223"/>
      <c r="K57" s="1256"/>
      <c r="L57" s="1256"/>
      <c r="M57" s="1256"/>
      <c r="N57" s="1253">
        <v>55.8</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3" t="s">
        <v>560</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552</v>
      </c>
      <c r="H73" s="1246"/>
      <c r="I73" s="1251" t="s">
        <v>553</v>
      </c>
      <c r="J73" s="1251"/>
      <c r="K73" s="1232">
        <v>38.200000000000003</v>
      </c>
      <c r="L73" s="1232">
        <v>19</v>
      </c>
      <c r="M73" s="1221">
        <v>0.4</v>
      </c>
      <c r="N73" s="1221">
        <v>1.9</v>
      </c>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558</v>
      </c>
      <c r="J75" s="1231"/>
      <c r="K75" s="1253">
        <v>8.6</v>
      </c>
      <c r="L75" s="1253">
        <v>7.8</v>
      </c>
      <c r="M75" s="1253">
        <v>6.6</v>
      </c>
      <c r="N75" s="1253">
        <v>5.5</v>
      </c>
      <c r="O75" s="1253">
        <v>3.9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555</v>
      </c>
      <c r="H77" s="1226"/>
      <c r="I77" s="1231" t="s">
        <v>553</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558</v>
      </c>
      <c r="J79" s="1223"/>
      <c r="K79" s="1224">
        <v>8.5</v>
      </c>
      <c r="L79" s="1224">
        <v>7.9</v>
      </c>
      <c r="M79" s="1224">
        <v>6.9</v>
      </c>
      <c r="N79" s="1224">
        <v>7.2</v>
      </c>
      <c r="O79" s="1224">
        <v>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117206</v>
      </c>
      <c r="E3" s="118"/>
      <c r="F3" s="119">
        <v>221823</v>
      </c>
      <c r="G3" s="120"/>
      <c r="H3" s="121"/>
    </row>
    <row r="4" spans="1:8" x14ac:dyDescent="0.15">
      <c r="A4" s="122"/>
      <c r="B4" s="123"/>
      <c r="C4" s="124"/>
      <c r="D4" s="125">
        <v>80530</v>
      </c>
      <c r="E4" s="126"/>
      <c r="F4" s="127">
        <v>104431</v>
      </c>
      <c r="G4" s="128"/>
      <c r="H4" s="129"/>
    </row>
    <row r="5" spans="1:8" x14ac:dyDescent="0.15">
      <c r="A5" s="110" t="s">
        <v>512</v>
      </c>
      <c r="B5" s="115"/>
      <c r="C5" s="116"/>
      <c r="D5" s="117">
        <v>113943</v>
      </c>
      <c r="E5" s="118"/>
      <c r="F5" s="119">
        <v>263041</v>
      </c>
      <c r="G5" s="120"/>
      <c r="H5" s="121"/>
    </row>
    <row r="6" spans="1:8" x14ac:dyDescent="0.15">
      <c r="A6" s="122"/>
      <c r="B6" s="123"/>
      <c r="C6" s="124"/>
      <c r="D6" s="125">
        <v>109702</v>
      </c>
      <c r="E6" s="126"/>
      <c r="F6" s="127">
        <v>103171</v>
      </c>
      <c r="G6" s="128"/>
      <c r="H6" s="129"/>
    </row>
    <row r="7" spans="1:8" x14ac:dyDescent="0.15">
      <c r="A7" s="110" t="s">
        <v>513</v>
      </c>
      <c r="B7" s="115"/>
      <c r="C7" s="116"/>
      <c r="D7" s="117">
        <v>143243</v>
      </c>
      <c r="E7" s="118"/>
      <c r="F7" s="119">
        <v>272886</v>
      </c>
      <c r="G7" s="120"/>
      <c r="H7" s="121"/>
    </row>
    <row r="8" spans="1:8" x14ac:dyDescent="0.15">
      <c r="A8" s="122"/>
      <c r="B8" s="123"/>
      <c r="C8" s="124"/>
      <c r="D8" s="125">
        <v>129848</v>
      </c>
      <c r="E8" s="126"/>
      <c r="F8" s="127">
        <v>125724</v>
      </c>
      <c r="G8" s="128"/>
      <c r="H8" s="129"/>
    </row>
    <row r="9" spans="1:8" x14ac:dyDescent="0.15">
      <c r="A9" s="110" t="s">
        <v>514</v>
      </c>
      <c r="B9" s="115"/>
      <c r="C9" s="116"/>
      <c r="D9" s="117">
        <v>198981</v>
      </c>
      <c r="E9" s="118"/>
      <c r="F9" s="119">
        <v>245039</v>
      </c>
      <c r="G9" s="120"/>
      <c r="H9" s="121"/>
    </row>
    <row r="10" spans="1:8" x14ac:dyDescent="0.15">
      <c r="A10" s="122"/>
      <c r="B10" s="123"/>
      <c r="C10" s="124"/>
      <c r="D10" s="125">
        <v>103699</v>
      </c>
      <c r="E10" s="126"/>
      <c r="F10" s="127">
        <v>108922</v>
      </c>
      <c r="G10" s="128"/>
      <c r="H10" s="129"/>
    </row>
    <row r="11" spans="1:8" x14ac:dyDescent="0.15">
      <c r="A11" s="110" t="s">
        <v>515</v>
      </c>
      <c r="B11" s="115"/>
      <c r="C11" s="116"/>
      <c r="D11" s="117">
        <v>174589</v>
      </c>
      <c r="E11" s="118"/>
      <c r="F11" s="119">
        <v>237994</v>
      </c>
      <c r="G11" s="120"/>
      <c r="H11" s="121"/>
    </row>
    <row r="12" spans="1:8" x14ac:dyDescent="0.15">
      <c r="A12" s="122"/>
      <c r="B12" s="123"/>
      <c r="C12" s="130"/>
      <c r="D12" s="125">
        <v>111620</v>
      </c>
      <c r="E12" s="126"/>
      <c r="F12" s="127">
        <v>110361</v>
      </c>
      <c r="G12" s="128"/>
      <c r="H12" s="129"/>
    </row>
    <row r="13" spans="1:8" x14ac:dyDescent="0.15">
      <c r="A13" s="110"/>
      <c r="B13" s="115"/>
      <c r="C13" s="131"/>
      <c r="D13" s="132">
        <v>149592</v>
      </c>
      <c r="E13" s="133"/>
      <c r="F13" s="134">
        <v>248157</v>
      </c>
      <c r="G13" s="135"/>
      <c r="H13" s="121"/>
    </row>
    <row r="14" spans="1:8" x14ac:dyDescent="0.15">
      <c r="A14" s="122"/>
      <c r="B14" s="123"/>
      <c r="C14" s="124"/>
      <c r="D14" s="125">
        <v>107080</v>
      </c>
      <c r="E14" s="126"/>
      <c r="F14" s="127">
        <v>110522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8.0500000000000007</v>
      </c>
      <c r="C19" s="136">
        <f>ROUND(VALUE(SUBSTITUTE(実質収支比率等に係る経年分析!G$48,"▲","-")),2)</f>
        <v>5.34</v>
      </c>
      <c r="D19" s="136">
        <f>ROUND(VALUE(SUBSTITUTE(実質収支比率等に係る経年分析!H$48,"▲","-")),2)</f>
        <v>4.1100000000000003</v>
      </c>
      <c r="E19" s="136">
        <f>ROUND(VALUE(SUBSTITUTE(実質収支比率等に係る経年分析!I$48,"▲","-")),2)</f>
        <v>8.5399999999999991</v>
      </c>
      <c r="F19" s="136">
        <f>ROUND(VALUE(SUBSTITUTE(実質収支比率等に係る経年分析!J$48,"▲","-")),2)</f>
        <v>10.39</v>
      </c>
    </row>
    <row r="20" spans="1:11" x14ac:dyDescent="0.15">
      <c r="A20" s="136" t="s">
        <v>43</v>
      </c>
      <c r="B20" s="136">
        <f>ROUND(VALUE(SUBSTITUTE(実質収支比率等に係る経年分析!F$47,"▲","-")),2)</f>
        <v>40.200000000000003</v>
      </c>
      <c r="C20" s="136">
        <f>ROUND(VALUE(SUBSTITUTE(実質収支比率等に係る経年分析!G$47,"▲","-")),2)</f>
        <v>44.79</v>
      </c>
      <c r="D20" s="136">
        <f>ROUND(VALUE(SUBSTITUTE(実質収支比率等に係る経年分析!H$47,"▲","-")),2)</f>
        <v>48.65</v>
      </c>
      <c r="E20" s="136">
        <f>ROUND(VALUE(SUBSTITUTE(実質収支比率等に係る経年分析!I$47,"▲","-")),2)</f>
        <v>49.01</v>
      </c>
      <c r="F20" s="136">
        <f>ROUND(VALUE(SUBSTITUTE(実質収支比率等に係る経年分析!J$47,"▲","-")),2)</f>
        <v>57.86</v>
      </c>
    </row>
    <row r="21" spans="1:11" x14ac:dyDescent="0.15">
      <c r="A21" s="136" t="s">
        <v>44</v>
      </c>
      <c r="B21" s="136">
        <f>IF(ISNUMBER(VALUE(SUBSTITUTE(実質収支比率等に係る経年分析!F$49,"▲","-"))),ROUND(VALUE(SUBSTITUTE(実質収支比率等に係る経年分析!F$49,"▲","-")),2),NA())</f>
        <v>3.42</v>
      </c>
      <c r="C21" s="136">
        <f>IF(ISNUMBER(VALUE(SUBSTITUTE(実質収支比率等に係る経年分析!G$49,"▲","-"))),ROUND(VALUE(SUBSTITUTE(実質収支比率等に係る経年分析!G$49,"▲","-")),2),NA())</f>
        <v>-2.66</v>
      </c>
      <c r="D21" s="136">
        <f>IF(ISNUMBER(VALUE(SUBSTITUTE(実質収支比率等に係る経年分析!H$49,"▲","-"))),ROUND(VALUE(SUBSTITUTE(実質収支比率等に係る経年分析!H$49,"▲","-")),2),NA())</f>
        <v>-1.33</v>
      </c>
      <c r="E21" s="136">
        <f>IF(ISNUMBER(VALUE(SUBSTITUTE(実質収支比率等に係る経年分析!I$49,"▲","-"))),ROUND(VALUE(SUBSTITUTE(実質収支比率等に係る経年分析!I$49,"▲","-")),2),NA())</f>
        <v>6.94</v>
      </c>
      <c r="F21" s="136">
        <f>IF(ISNUMBER(VALUE(SUBSTITUTE(実質収支比率等に係る経年分析!J$49,"▲","-"))),ROUND(VALUE(SUBSTITUTE(実質収支比率等に係る経年分析!J$49,"▲","-")),2),NA())</f>
        <v>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自然休養村特別会計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生活排水特別会計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0.09</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0.13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8.5399999999999991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10.38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211</v>
      </c>
      <c r="E42" s="138"/>
      <c r="F42" s="138"/>
      <c r="G42" s="138">
        <f>'実質公債費比率（分子）の構造'!L$52</f>
        <v>215</v>
      </c>
      <c r="H42" s="138"/>
      <c r="I42" s="138"/>
      <c r="J42" s="138">
        <f>'実質公債費比率（分子）の構造'!M$52</f>
        <v>205</v>
      </c>
      <c r="K42" s="138"/>
      <c r="L42" s="138"/>
      <c r="M42" s="138">
        <f>'実質公債費比率（分子）の構造'!N$52</f>
        <v>204</v>
      </c>
      <c r="N42" s="138"/>
      <c r="O42" s="138"/>
      <c r="P42" s="138">
        <f>'実質公債費比率（分子）の構造'!O$52</f>
        <v>189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15</v>
      </c>
      <c r="C45" s="138"/>
      <c r="D45" s="138"/>
      <c r="E45" s="138">
        <f>'実質公債費比率（分子）の構造'!L$49</f>
        <v>22</v>
      </c>
      <c r="F45" s="138"/>
      <c r="G45" s="138"/>
      <c r="H45" s="138">
        <f>'実質公債費比率（分子）の構造'!M$49</f>
        <v>18</v>
      </c>
      <c r="I45" s="138"/>
      <c r="J45" s="138"/>
      <c r="K45" s="138">
        <f>'実質公債費比率（分子）の構造'!N$49</f>
        <v>10</v>
      </c>
      <c r="L45" s="138"/>
      <c r="M45" s="138"/>
      <c r="N45" s="138">
        <f>'実質公債費比率（分子）の構造'!O$49</f>
        <v>7</v>
      </c>
      <c r="O45" s="138"/>
      <c r="P45" s="138"/>
    </row>
    <row r="46" spans="1:16" x14ac:dyDescent="0.15">
      <c r="A46" s="138" t="s">
        <v>55</v>
      </c>
      <c r="B46" s="138">
        <f>'実質公債費比率（分子）の構造'!K$48</f>
        <v>6</v>
      </c>
      <c r="C46" s="138"/>
      <c r="D46" s="138"/>
      <c r="E46" s="138">
        <f>'実質公債費比率（分子）の構造'!L$48</f>
        <v>5</v>
      </c>
      <c r="F46" s="138"/>
      <c r="G46" s="138"/>
      <c r="H46" s="138">
        <f>'実質公債費比率（分子）の構造'!M$48</f>
        <v>6</v>
      </c>
      <c r="I46" s="138"/>
      <c r="J46" s="138"/>
      <c r="K46" s="138">
        <f>'実質公債費比率（分子）の構造'!N$48</f>
        <v>9</v>
      </c>
      <c r="L46" s="138"/>
      <c r="M46" s="138"/>
      <c r="N46" s="138">
        <f>'実質公債費比率（分子）の構造'!O$48</f>
        <v>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278</v>
      </c>
      <c r="C49" s="138"/>
      <c r="D49" s="138"/>
      <c r="E49" s="138">
        <f>'実質公債費比率（分子）の構造'!L$45</f>
        <v>281</v>
      </c>
      <c r="F49" s="138"/>
      <c r="G49" s="138"/>
      <c r="H49" s="138">
        <f>'実質公債費比率（分子）の構造'!M$45</f>
        <v>249</v>
      </c>
      <c r="I49" s="138"/>
      <c r="J49" s="138"/>
      <c r="K49" s="138">
        <f>'実質公債費比率（分子）の構造'!N$45</f>
        <v>237</v>
      </c>
      <c r="L49" s="138"/>
      <c r="M49" s="138"/>
      <c r="N49" s="138">
        <f>'実質公債費比率（分子）の構造'!O$45</f>
        <v>209</v>
      </c>
      <c r="O49" s="138"/>
      <c r="P49" s="138"/>
    </row>
    <row r="50" spans="1:16" x14ac:dyDescent="0.15">
      <c r="A50" s="138" t="s">
        <v>59</v>
      </c>
      <c r="B50" s="138" t="e">
        <f>NA()</f>
        <v>#N/A</v>
      </c>
      <c r="C50" s="138">
        <f>IF(ISNUMBER('実質公債費比率（分子）の構造'!K$53),'実質公債費比率（分子）の構造'!K$53,NA())</f>
        <v>88</v>
      </c>
      <c r="D50" s="138" t="e">
        <f>NA()</f>
        <v>#N/A</v>
      </c>
      <c r="E50" s="138" t="e">
        <f>NA()</f>
        <v>#N/A</v>
      </c>
      <c r="F50" s="138">
        <f>IF(ISNUMBER('実質公債費比率（分子）の構造'!L$53),'実質公債費比率（分子）の構造'!L$53,NA())</f>
        <v>93</v>
      </c>
      <c r="G50" s="138" t="e">
        <f>NA()</f>
        <v>#N/A</v>
      </c>
      <c r="H50" s="138" t="e">
        <f>NA()</f>
        <v>#N/A</v>
      </c>
      <c r="I50" s="138">
        <f>IF(ISNUMBER('実質公債費比率（分子）の構造'!M$53),'実質公債費比率（分子）の構造'!M$53,NA())</f>
        <v>68</v>
      </c>
      <c r="J50" s="138" t="e">
        <f>NA()</f>
        <v>#N/A</v>
      </c>
      <c r="K50" s="138" t="e">
        <f>NA()</f>
        <v>#N/A</v>
      </c>
      <c r="L50" s="138">
        <f>IF(ISNUMBER('実質公債費比率（分子）の構造'!N$53),'実質公債費比率（分子）の構造'!N$53,NA())</f>
        <v>52</v>
      </c>
      <c r="M50" s="138" t="e">
        <f>NA()</f>
        <v>#N/A</v>
      </c>
      <c r="N50" s="138" t="e">
        <f>NA()</f>
        <v>#N/A</v>
      </c>
      <c r="O50" s="138">
        <f>IF(ISNUMBER('実質公債費比率（分子）の構造'!O$53),'実質公債費比率（分子）の構造'!O$53,NA())</f>
        <v>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1737</v>
      </c>
      <c r="E56" s="137"/>
      <c r="F56" s="137"/>
      <c r="G56" s="137">
        <f>'将来負担比率（分子）の構造'!J$52</f>
        <v>1717</v>
      </c>
      <c r="H56" s="137"/>
      <c r="I56" s="137"/>
      <c r="J56" s="137">
        <f>'将来負担比率（分子）の構造'!K$52</f>
        <v>1684</v>
      </c>
      <c r="K56" s="137"/>
      <c r="L56" s="137"/>
      <c r="M56" s="137">
        <f>'将来負担比率（分子）の構造'!L$52</f>
        <v>1627</v>
      </c>
      <c r="N56" s="137"/>
      <c r="O56" s="137"/>
      <c r="P56" s="137">
        <f>'将来負担比率（分子）の構造'!M$52</f>
        <v>1572</v>
      </c>
    </row>
    <row r="57" spans="1:16" x14ac:dyDescent="0.15">
      <c r="A57" s="137" t="s">
        <v>36</v>
      </c>
      <c r="B57" s="137"/>
      <c r="C57" s="137"/>
      <c r="D57" s="137">
        <f>'将来負担比率（分子）の構造'!I$51</f>
        <v>30</v>
      </c>
      <c r="E57" s="137"/>
      <c r="F57" s="137"/>
      <c r="G57" s="137">
        <f>'将来負担比率（分子）の構造'!J$51</f>
        <v>26</v>
      </c>
      <c r="H57" s="137"/>
      <c r="I57" s="137"/>
      <c r="J57" s="137">
        <f>'将来負担比率（分子）の構造'!K$51</f>
        <v>21</v>
      </c>
      <c r="K57" s="137"/>
      <c r="L57" s="137"/>
      <c r="M57" s="137">
        <f>'将来負担比率（分子）の構造'!L$51</f>
        <v>17</v>
      </c>
      <c r="N57" s="137"/>
      <c r="O57" s="137"/>
      <c r="P57" s="137">
        <f>'将来負担比率（分子）の構造'!M$51</f>
        <v>12</v>
      </c>
    </row>
    <row r="58" spans="1:16" x14ac:dyDescent="0.15">
      <c r="A58" s="137" t="s">
        <v>35</v>
      </c>
      <c r="B58" s="137"/>
      <c r="C58" s="137"/>
      <c r="D58" s="137">
        <f>'将来負担比率（分子）の構造'!I$50</f>
        <v>842</v>
      </c>
      <c r="E58" s="137"/>
      <c r="F58" s="137"/>
      <c r="G58" s="137">
        <f>'将来負担比率（分子）の構造'!J$50</f>
        <v>907</v>
      </c>
      <c r="H58" s="137"/>
      <c r="I58" s="137"/>
      <c r="J58" s="137">
        <f>'将来負担比率（分子）の構造'!K$50</f>
        <v>1028</v>
      </c>
      <c r="K58" s="137"/>
      <c r="L58" s="137"/>
      <c r="M58" s="137">
        <f>'将来負担比率（分子）の構造'!L$50</f>
        <v>1046</v>
      </c>
      <c r="N58" s="137"/>
      <c r="O58" s="137"/>
      <c r="P58" s="137">
        <f>'将来負担比率（分子）の構造'!M$50</f>
        <v>1143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835</v>
      </c>
      <c r="C62" s="137"/>
      <c r="D62" s="137"/>
      <c r="E62" s="137">
        <f>'将来負担比率（分子）の構造'!J$45</f>
        <v>799</v>
      </c>
      <c r="F62" s="137"/>
      <c r="G62" s="137"/>
      <c r="H62" s="137">
        <f>'将来負担比率（分子）の構造'!K$45</f>
        <v>758</v>
      </c>
      <c r="I62" s="137"/>
      <c r="J62" s="137"/>
      <c r="K62" s="137">
        <f>'将来負担比率（分子）の構造'!L$45</f>
        <v>739</v>
      </c>
      <c r="L62" s="137"/>
      <c r="M62" s="137"/>
      <c r="N62" s="137">
        <f>'将来負担比率（分子）の構造'!M$45</f>
        <v>762</v>
      </c>
      <c r="O62" s="137"/>
      <c r="P62" s="137"/>
    </row>
    <row r="63" spans="1:16" x14ac:dyDescent="0.15">
      <c r="A63" s="137" t="s">
        <v>28</v>
      </c>
      <c r="B63" s="137">
        <f>'将来負担比率（分子）の構造'!I$44</f>
        <v>174</v>
      </c>
      <c r="C63" s="137"/>
      <c r="D63" s="137"/>
      <c r="E63" s="137">
        <f>'将来負担比率（分子）の構造'!J$44</f>
        <v>99</v>
      </c>
      <c r="F63" s="137"/>
      <c r="G63" s="137"/>
      <c r="H63" s="137">
        <f>'将来負担比率（分子）の構造'!K$44</f>
        <v>95</v>
      </c>
      <c r="I63" s="137"/>
      <c r="J63" s="137"/>
      <c r="K63" s="137">
        <f>'将来負担比率（分子）の構造'!L$44</f>
        <v>96</v>
      </c>
      <c r="L63" s="137"/>
      <c r="M63" s="137"/>
      <c r="N63" s="137">
        <f>'将来負担比率（分子）の構造'!M$44</f>
        <v>89</v>
      </c>
      <c r="O63" s="137"/>
      <c r="P63" s="137"/>
    </row>
    <row r="64" spans="1:16" x14ac:dyDescent="0.15">
      <c r="A64" s="137" t="s">
        <v>27</v>
      </c>
      <c r="B64" s="137">
        <f>'将来負担比率（分子）の構造'!I$43</f>
        <v>57</v>
      </c>
      <c r="C64" s="137"/>
      <c r="D64" s="137"/>
      <c r="E64" s="137">
        <f>'将来負担比率（分子）の構造'!J$43</f>
        <v>53</v>
      </c>
      <c r="F64" s="137"/>
      <c r="G64" s="137"/>
      <c r="H64" s="137">
        <f>'将来負担比率（分子）の構造'!K$43</f>
        <v>48</v>
      </c>
      <c r="I64" s="137"/>
      <c r="J64" s="137"/>
      <c r="K64" s="137">
        <f>'将来負担比率（分子）の構造'!L$43</f>
        <v>56</v>
      </c>
      <c r="L64" s="137"/>
      <c r="M64" s="137"/>
      <c r="N64" s="137">
        <f>'将来負担比率（分子）の構造'!M$43</f>
        <v>55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2031</v>
      </c>
      <c r="C66" s="137"/>
      <c r="D66" s="137"/>
      <c r="E66" s="137">
        <f>'将来負担比率（分子）の構造'!J$41</f>
        <v>1942</v>
      </c>
      <c r="F66" s="137"/>
      <c r="G66" s="137"/>
      <c r="H66" s="137">
        <f>'将来負担比率（分子）の構造'!K$41</f>
        <v>1838</v>
      </c>
      <c r="I66" s="137"/>
      <c r="J66" s="137"/>
      <c r="K66" s="137">
        <f>'将来負担比率（分子）の構造'!L$41</f>
        <v>1826</v>
      </c>
      <c r="L66" s="137"/>
      <c r="M66" s="137"/>
      <c r="N66" s="137">
        <f>'将来負担比率（分子）の構造'!M$41</f>
        <v>1732</v>
      </c>
      <c r="O66" s="137"/>
      <c r="P66" s="137"/>
    </row>
    <row r="67" spans="1:16" x14ac:dyDescent="0.15">
      <c r="A67" s="137" t="s">
        <v>63</v>
      </c>
      <c r="B67" s="137" t="e">
        <f>NA()</f>
        <v>#N/A</v>
      </c>
      <c r="C67" s="137">
        <f>IF(ISNUMBER('将来負担比率（分子）の構造'!I$53), IF('将来負担比率（分子）の構造'!I$53 &lt; 0, 0, '将来負担比率（分子）の構造'!I$53), NA())</f>
        <v>488</v>
      </c>
      <c r="D67" s="137" t="e">
        <f>NA()</f>
        <v>#N/A</v>
      </c>
      <c r="E67" s="137" t="e">
        <f>NA()</f>
        <v>#N/A</v>
      </c>
      <c r="F67" s="137">
        <f>IF(ISNUMBER('将来負担比率（分子）の構造'!J$53), IF('将来負担比率（分子）の構造'!J$53 &lt; 0, 0, '将来負担比率（分子）の構造'!J$53), NA())</f>
        <v>243</v>
      </c>
      <c r="G67" s="137" t="e">
        <f>NA()</f>
        <v>#N/A</v>
      </c>
      <c r="H67" s="137" t="e">
        <f>NA()</f>
        <v>#N/A</v>
      </c>
      <c r="I67" s="137">
        <f>IF(ISNUMBER('将来負担比率（分子）の構造'!K$53), IF('将来負担比率（分子）の構造'!K$53 &lt; 0, 0, '将来負担比率（分子）の構造'!K$53), NA())</f>
        <v>6</v>
      </c>
      <c r="J67" s="137" t="e">
        <f>NA()</f>
        <v>#N/A</v>
      </c>
      <c r="K67" s="137" t="e">
        <f>NA()</f>
        <v>#N/A</v>
      </c>
      <c r="L67" s="137">
        <f>IF(ISNUMBER('将来負担比率（分子）の構造'!L$53), IF('将来負担比率（分子）の構造'!L$53 &lt; 0, 0, '将来負担比率（分子）の構造'!L$53), NA())</f>
        <v>27</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 </cp:lastModifiedBy>
  <cp:lastPrinted>2018-10-18T08:00:59Z</cp:lastPrinted>
  <dcterms:created xsi:type="dcterms:W3CDTF">2018-01-24T04:10:33Z</dcterms:created>
  <dcterms:modified xsi:type="dcterms:W3CDTF">2018-11-22T04:31:20Z</dcterms:modified>
</cp:coreProperties>
</file>