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40" yWindow="60" windowWidth="14940" windowHeight="7875" tabRatio="548"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workbook>
</file>

<file path=xl/sharedStrings.xml><?xml version="1.0" encoding="utf-8"?>
<sst xmlns="http://schemas.openxmlformats.org/spreadsheetml/2006/main" count="1124" uniqueCount="561">
  <si>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</si>
  <si>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</si>
  <si>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</si>
  <si>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</si>
  <si>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</si>
  <si>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</si>
  <si>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</si>
  <si>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</si>
  <si>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</si>
  <si>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</si>
  <si>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</si>
  <si>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</si>
  <si>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</si>
  <si>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</si>
  <si>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</si>
  <si>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</si>
  <si>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</si>
  <si>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</si>
  <si>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</si>
  <si>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</si>
  <si>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</si>
  <si>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</si>
  <si>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</si>
  <si>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</si>
  <si>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</si>
  <si>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</si>
  <si>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</si>
  <si>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</si>
  <si>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</si>
  <si>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</si>
  <si>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</si>
  <si>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</si>
  <si>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</si>
  <si>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</si>
  <si>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</si>
  <si>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</si>
  <si>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</si>
  <si>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</si>
  <si>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</si>
  <si>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</si>
  <si>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</si>
  <si>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</si>
  <si>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</si>
  <si>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</si>
  <si>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</si>
  <si>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</si>
  <si>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</si>
  <si>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</si>
  <si>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</si>
  <si>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</si>
  <si>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</si>
  <si>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</si>
  <si>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</si>
  <si>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</si>
  <si>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</si>
  <si>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</si>
  <si>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</si>
  <si>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</si>
  <si>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</si>
  <si>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</si>
  <si>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</si>
  <si>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</si>
  <si>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</si>
  <si>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</si>
  <si>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</si>
  <si>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</si>
  <si>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</si>
  <si>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群馬県</t>
  </si>
  <si>
    <t>市町村類型</t>
  </si>
  <si>
    <t>Ⅰ－１</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</si>
  <si>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</si>
  <si>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</si>
  <si>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</si>
  <si>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</si>
  <si>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</si>
  <si>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</si>
  <si>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</si>
  <si>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</si>
  <si>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</si>
  <si>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</si>
  <si>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</si>
  <si>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</si>
  <si>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南牧村</t>
  </si>
  <si>
    <t>地方交付税種地</t>
    <rPh sb="0" eb="2">
      <t>チホウ</t>
    </rPh>
    <rPh sb="2" eb="5">
      <t>コウフゼイ</t>
    </rPh>
    <rPh sb="5" eb="6">
      <t>シュ</t>
    </rPh>
    <rPh sb="6" eb="7">
      <t>チ</t>
    </rPh>
    <phoneticPr fontId="6"/>
  </si>
  <si>
    <t>2-2</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</si>
  <si>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</si>
  <si>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</si>
  <si>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</si>
  <si>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</si>
  <si>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</si>
  <si>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</si>
  <si>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</si>
  <si>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</si>
  <si>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</si>
  <si>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</si>
  <si>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</si>
  <si>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</si>
  <si>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</si>
  <si>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</si>
  <si>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</si>
  <si>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</si>
  <si>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</si>
  <si>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</si>
  <si>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</si>
  <si>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</si>
  <si>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</si>
  <si>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</si>
  <si>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</si>
  <si>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-18.3</t>
  </si>
  <si>
    <t>山振</t>
    <rPh sb="0" eb="1">
      <t>ヤマ</t>
    </rPh>
    <rPh sb="1" eb="2">
      <t>フ</t>
    </rPh>
    <phoneticPr fontId="6"/>
  </si>
  <si>
    <t>○</t>
  </si>
  <si>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</si>
  <si>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</si>
  <si>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</si>
  <si>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</si>
  <si>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</si>
  <si>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</si>
  <si>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</si>
  <si>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</si>
  <si>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</si>
  <si>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</si>
  <si>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</si>
  <si>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</si>
  <si>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</si>
  <si>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</si>
  <si>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</si>
  <si>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</si>
  <si>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</si>
  <si>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</si>
  <si>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</si>
  <si>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</si>
  <si>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</si>
  <si>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</si>
  <si>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</si>
  <si>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</si>
  <si>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-3.8</t>
  </si>
  <si>
    <t>基準財政需要額</t>
  </si>
  <si>
    <t>うち日本人(％)</t>
  </si>
  <si>
    <t>-3.9</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</si>
  <si>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</si>
  <si>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</si>
  <si>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</si>
  <si>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</si>
  <si>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</si>
  <si>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</si>
  <si>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</si>
  <si>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</si>
  <si>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</si>
  <si>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</si>
  <si>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</si>
  <si>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</si>
  <si>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</si>
  <si>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</si>
  <si>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</si>
  <si>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</si>
  <si>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</si>
  <si>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</si>
  <si>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</si>
  <si>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</si>
  <si>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</si>
  <si>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</si>
  <si>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</si>
  <si>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</si>
  <si>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</si>
  <si>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</si>
  <si>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</si>
  <si>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</si>
  <si>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</si>
  <si>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</si>
  <si>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</si>
  <si>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</si>
  <si>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</si>
  <si>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</si>
  <si>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</si>
  <si>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</si>
  <si>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</si>
  <si>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</si>
  <si>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</si>
  <si>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</si>
  <si>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</si>
  <si>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</si>
  <si>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</si>
  <si>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</si>
  <si>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</si>
  <si>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</si>
  <si>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</si>
  <si>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</si>
  <si>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</si>
  <si>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</si>
  <si>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</si>
  <si>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</si>
  <si>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</si>
  <si>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</si>
  <si>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</si>
  <si>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</si>
  <si>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</si>
  <si>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</si>
  <si>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群馬県南牧村</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</si>
  <si>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</si>
  <si>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</si>
  <si>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</si>
  <si>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</si>
  <si>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</si>
  <si>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</si>
  <si>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</si>
  <si>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</si>
  <si>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</si>
  <si>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</si>
  <si>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</si>
  <si>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</si>
  <si>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</si>
  <si>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t>
  </si>
  <si>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</si>
  <si>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</si>
  <si>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</si>
  <si>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</si>
  <si>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</si>
  <si>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</si>
  <si>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</si>
  <si>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</si>
  <si>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</si>
  <si>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</si>
  <si>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</si>
  <si>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</si>
  <si>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</si>
  <si>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</si>
  <si>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</si>
  <si>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</si>
  <si>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</si>
  <si>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</si>
  <si>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</si>
  <si>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</si>
  <si>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</si>
  <si>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</si>
  <si>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</si>
  <si>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</si>
  <si>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</si>
  <si>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</si>
  <si>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</si>
  <si>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</si>
  <si>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</si>
  <si>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</si>
  <si>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</si>
  <si>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</si>
  <si>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</si>
  <si>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</si>
  <si>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</si>
  <si>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</si>
  <si>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</si>
  <si>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</si>
  <si>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</si>
  <si>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</si>
  <si>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</si>
  <si>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</si>
  <si>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</si>
  <si>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</si>
  <si>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</si>
  <si>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</si>
  <si>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</si>
  <si>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</si>
  <si>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</si>
  <si>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</si>
  <si>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</si>
  <si>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</si>
  <si>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</si>
  <si>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</si>
  <si>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</si>
  <si>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</si>
  <si>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</si>
  <si>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</si>
  <si>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</si>
  <si>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</si>
  <si>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</si>
  <si>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</si>
  <si>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</si>
  <si>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</si>
  <si>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</si>
  <si>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</si>
  <si>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</si>
  <si>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</si>
  <si>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</si>
  <si>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</si>
  <si>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</si>
  <si>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</si>
  <si>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</si>
  <si>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</si>
  <si>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</si>
  <si>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</si>
  <si>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</si>
  <si>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</si>
  <si>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</si>
  <si>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</si>
  <si>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</si>
  <si>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</si>
  <si>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</si>
  <si>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</si>
  <si>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</si>
  <si>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</si>
  <si>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</si>
  <si>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</si>
  <si>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</si>
  <si>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</si>
  <si>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</si>
  <si>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</si>
  <si>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</si>
  <si>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</si>
  <si>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</si>
  <si>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</si>
  <si>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</si>
  <si>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</si>
  <si>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</si>
  <si>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</si>
  <si>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</si>
  <si>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簡易水道</t>
  </si>
  <si>
    <t>再差引収支</t>
    <rPh sb="0" eb="1">
      <t>サイ</t>
    </rPh>
    <rPh sb="1" eb="3">
      <t>サシヒキ</t>
    </rPh>
    <rPh sb="3" eb="5">
      <t>シュウシ</t>
    </rPh>
    <phoneticPr fontId="6"/>
  </si>
  <si>
    <t>　補助費等</t>
    <rPh sb="1" eb="3">
      <t>ホジョ</t>
    </rPh>
    <rPh sb="3" eb="4">
      <t>ヒ</t>
    </rPh>
    <rPh sb="4" eb="5">
      <t>トウ</t>
    </rPh>
    <phoneticPr fontId="6"/>
  </si>
  <si>
    <t>下水道</t>
  </si>
  <si>
    <t>加入世帯数(世帯)</t>
  </si>
  <si>
    <t>　　うち一部事務組合負担金</t>
  </si>
  <si>
    <t>病院</t>
  </si>
  <si>
    <t>被保険者数(人)</t>
  </si>
  <si>
    <t>　繰出金</t>
  </si>
  <si>
    <t>観光施設</t>
  </si>
  <si>
    <t>被保険者
1人当り</t>
  </si>
  <si>
    <t>保険税(料)収入額</t>
  </si>
  <si>
    <t>　積立金</t>
  </si>
  <si>
    <t>-</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</si>
  <si>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</si>
  <si>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</si>
  <si>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</si>
  <si>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</si>
  <si>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</si>
  <si>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</si>
  <si>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</si>
  <si>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</si>
  <si>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</si>
  <si>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</si>
  <si>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</si>
  <si>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</si>
  <si>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</si>
  <si>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</si>
  <si>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</si>
  <si>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</si>
  <si>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</si>
  <si>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</si>
  <si>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</si>
  <si>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</si>
  <si>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群馬県南牧村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</si>
  <si>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</si>
  <si>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</si>
  <si>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</si>
  <si>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</si>
  <si>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</si>
  <si>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</si>
  <si>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</si>
  <si>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</si>
  <si>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</si>
  <si>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</si>
  <si>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</si>
  <si>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</si>
  <si>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</si>
  <si>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</si>
  <si>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</si>
  <si>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</si>
  <si>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</si>
  <si>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</si>
  <si>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</si>
  <si>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</si>
  <si>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</si>
  <si>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</si>
  <si>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</si>
  <si>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</si>
  <si>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</si>
  <si>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</si>
  <si>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</si>
  <si>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</si>
  <si>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</si>
  <si>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</si>
  <si>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</si>
  <si>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</si>
  <si>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</si>
  <si>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国民健康保険特別会計</t>
  </si>
  <si>
    <t>介護保険特別会計</t>
  </si>
  <si>
    <t>後期高齢者医療特別会計</t>
  </si>
  <si>
    <t>簡易水道特別会計</t>
  </si>
  <si>
    <t>法非適用企業</t>
  </si>
  <si>
    <t>生活排水特別会計</t>
  </si>
  <si>
    <t>自然休養村特別会計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</si>
  <si>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</si>
  <si>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</si>
  <si>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</si>
  <si>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</si>
  <si>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</si>
  <si>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</si>
  <si>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</si>
  <si>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</si>
  <si>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</si>
  <si>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</si>
  <si>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</si>
  <si>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</si>
  <si>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</si>
  <si>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</si>
  <si>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</si>
  <si>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</si>
  <si>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</si>
  <si>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</si>
  <si>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</si>
  <si>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</si>
  <si>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</si>
  <si>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</si>
  <si>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</si>
  <si>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</si>
  <si>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</si>
  <si>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</si>
  <si>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</si>
  <si>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</si>
  <si>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</si>
  <si>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</si>
  <si>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</si>
  <si>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</si>
  <si>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</si>
  <si>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</si>
  <si>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</si>
  <si>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</si>
  <si>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</si>
  <si>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</si>
  <si>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</si>
  <si>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</si>
  <si>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</si>
  <si>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</si>
  <si>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</si>
  <si>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</si>
  <si>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</si>
  <si>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</si>
  <si>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</si>
  <si>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</si>
  <si>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</si>
  <si>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</si>
  <si>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</si>
  <si>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</si>
  <si>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</si>
  <si>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</si>
  <si>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</si>
  <si>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</si>
  <si>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</si>
  <si>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</si>
  <si>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</si>
  <si>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</si>
  <si>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</si>
  <si>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</si>
  <si>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</si>
  <si>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</si>
  <si>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</si>
  <si>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</si>
  <si>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</si>
  <si>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</si>
  <si>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</si>
  <si>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</si>
  <si>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</si>
  <si>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</si>
  <si>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</si>
  <si>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</si>
  <si>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</si>
  <si>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</si>
  <si>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</si>
  <si>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</si>
  <si>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</si>
  <si>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</si>
  <si>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</si>
  <si>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</si>
  <si>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</si>
  <si>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</si>
  <si>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</si>
  <si>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</si>
  <si>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</si>
  <si>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</si>
  <si>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</si>
  <si>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</si>
  <si>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</si>
  <si>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</si>
  <si>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</si>
  <si>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</si>
  <si>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</si>
  <si>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</si>
  <si>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</si>
  <si>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</si>
  <si>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</si>
  <si>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</si>
  <si>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</si>
  <si>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</si>
  <si>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</si>
  <si>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</si>
  <si>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</si>
  <si>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</si>
  <si>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</si>
  <si>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</si>
  <si>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</si>
  <si>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</si>
  <si>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</si>
  <si>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</si>
  <si>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</si>
  <si>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</si>
  <si>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</si>
  <si>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</si>
  <si>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</si>
  <si>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</si>
  <si>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</si>
  <si>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</si>
  <si>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</si>
  <si>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</si>
  <si>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</si>
  <si>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</si>
  <si>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</si>
  <si>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</si>
  <si>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</si>
  <si>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</si>
  <si>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</si>
  <si>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</si>
  <si>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</si>
  <si>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</si>
  <si>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</si>
  <si>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</si>
  <si>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</si>
  <si>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2.66</t>
  </si>
  <si>
    <t>▲ 1.33</t>
  </si>
  <si>
    <t>一般会計</t>
  </si>
  <si>
    <t>国民健康保険特別会計</t>
  </si>
  <si>
    <t>介護保険特別会計</t>
  </si>
  <si>
    <t>後期高齢者医療特別会計</t>
  </si>
  <si>
    <t>簡易水道特別会計</t>
  </si>
  <si>
    <t>生活排水特別会計</t>
  </si>
  <si>
    <t>自然休養村特別会計</t>
  </si>
  <si>
    <t>その他会計（赤字）</t>
  </si>
  <si>
    <t>その他会計（黒字）</t>
  </si>
  <si>
    <t>甘楽西部環境衛生施設組合</t>
    <rPh sb="0" eb="2">
      <t>カンラ</t>
    </rPh>
    <rPh sb="2" eb="4">
      <t>セイブ</t>
    </rPh>
    <rPh sb="4" eb="6">
      <t>カンキョウ</t>
    </rPh>
    <rPh sb="6" eb="8">
      <t>エイセイ</t>
    </rPh>
    <rPh sb="8" eb="10">
      <t>シセツ</t>
    </rPh>
    <rPh sb="10" eb="12">
      <t>クミアイ</t>
    </rPh>
    <phoneticPr fontId="3"/>
  </si>
  <si>
    <t>下仁田南牧医療事務組合</t>
    <rPh sb="0" eb="3">
      <t>シモニタ</t>
    </rPh>
    <rPh sb="3" eb="5">
      <t>ナンモク</t>
    </rPh>
    <rPh sb="5" eb="11">
      <t>イリョウジムクミアイ</t>
    </rPh>
    <phoneticPr fontId="3"/>
  </si>
  <si>
    <t>富岡甘楽広域市町村圏振興整備組合</t>
    <rPh sb="0" eb="2">
      <t>トミオカ</t>
    </rPh>
    <rPh sb="2" eb="4">
      <t>カンラ</t>
    </rPh>
    <rPh sb="4" eb="6">
      <t>コウイキ</t>
    </rPh>
    <rPh sb="6" eb="9">
      <t>シチョウソン</t>
    </rPh>
    <rPh sb="9" eb="10">
      <t>ケン</t>
    </rPh>
    <rPh sb="10" eb="12">
      <t>シンコウ</t>
    </rPh>
    <rPh sb="12" eb="14">
      <t>セイビ</t>
    </rPh>
    <rPh sb="14" eb="16">
      <t>クミアイ</t>
    </rPh>
    <phoneticPr fontId="3"/>
  </si>
  <si>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3"/>
  </si>
  <si>
    <t>群馬県市町村総合事務組合</t>
    <rPh sb="0" eb="3">
      <t>グンマケン</t>
    </rPh>
    <rPh sb="3" eb="6">
      <t>シチョウソン</t>
    </rPh>
    <rPh sb="6" eb="8">
      <t>ソウゴウ</t>
    </rPh>
    <rPh sb="8" eb="10">
      <t>ジム</t>
    </rPh>
    <rPh sb="10" eb="12">
      <t>クミアイ</t>
    </rPh>
    <phoneticPr fontId="3"/>
  </si>
  <si>
    <t>群馬県市町村会館管理組合</t>
    <rPh sb="0" eb="6">
      <t>グンマケンシチョウソン</t>
    </rPh>
    <rPh sb="6" eb="8">
      <t>カイカン</t>
    </rPh>
    <rPh sb="8" eb="10">
      <t>カンリ</t>
    </rPh>
    <rPh sb="10" eb="12">
      <t>クミアイ</t>
    </rPh>
    <phoneticPr fontId="3"/>
  </si>
  <si>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3"/>
  </si>
  <si>
    <t>甘楽郡土地開発公社</t>
    <rPh sb="0" eb="3">
      <t>カンラグン</t>
    </rPh>
    <rPh sb="3" eb="5">
      <t>トチ</t>
    </rPh>
    <rPh sb="5" eb="7">
      <t>カイハツ</t>
    </rPh>
    <rPh sb="7" eb="9">
      <t>コウシャ</t>
    </rPh>
    <phoneticPr fontId="3"/>
  </si>
  <si>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</si>
  <si>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</si>
  <si>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</si>
  <si>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</si>
  <si>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</si>
  <si>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</si>
  <si>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</si>
  <si>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</si>
  <si>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</si>
  <si>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</si>
  <si>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</si>
  <si>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</si>
  <si>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</si>
  <si>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</si>
  <si>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</si>
  <si>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</si>
  <si>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</si>
  <si>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将来負担比率は減少傾向にあるが、類似団体と比べると高い。有形固定資産減価償却率は類似団体よりも低いが、消防・学校施設、公民館等の比率が高いことから、公共施設総合管理計画に基づき、今後、老朽化対策を積極的に取り組んでいく。</t>
  </si>
  <si>
    <r>
      <t xml:space="preserve">  </t>
    </r>
    <r>
      <rPr>
        <sz val="14"/>
        <color indexed="8"/>
        <rFont val="ＭＳ Ｐゴシック"/>
        <family val="3"/>
      </rPr>
      <t>将来負担比率は類似団体と比較して高いものの、実質公債費率は低くなっている。
南牧村行政改革大綱に基づき、起債の新規発行を抑制してきたためである。今後も第７次南牧村行政改革大綱（平成２９年７月策定）を基本に起債を抑制していく。</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</si>
</sst>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9">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ＭＳ Ｐゴシック"/>
      <family val="2"/>
    </font>
    <font>
      <sz val="14"/>
      <color theme="1"/>
      <name val="+mn-cs"/>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b/>
      <sz val="14"/>
      <color rgb="FF000000"/>
      <name val="ＭＳ ゴシック"/>
      <family val="2"/>
    </font>
    <font>
      <sz val="14"/>
      <color theme="1"/>
      <name val="ＭＳ ゴシック"/>
      <family val="2"/>
    </font>
    <font>
      <sz val="11"/>
      <name val="Calibri"/>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1"/>
      <name val="+mn-cs"/>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bottom style="medium"/>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right style="hair"/>
      <top style="thin"/>
      <bottom style="medium"/>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8">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88" fontId="26" fillId="4" borderId="174"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7" fontId="26" fillId="4" borderId="17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88" fontId="26" fillId="4" borderId="179"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189" fontId="26" fillId="4" borderId="183" xfId="51" applyNumberFormat="1" applyFont="1" applyFill="1" applyBorder="1" applyAlignment="1" applyProtection="1">
      <alignment horizontal="right" vertical="center" shrinkToFit="1"/>
      <protection/>
    </xf>
    <xf numFmtId="189" fontId="26" fillId="4" borderId="184"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6" fillId="0" borderId="28" xfId="53" applyFont="1" applyFill="1" applyBorder="1" applyAlignment="1" applyProtection="1">
      <alignment horizontal="left" vertical="top" wrapText="1"/>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16551931"/>
        <c:axId val="14749652"/>
      </c:lineChart>
      <c:catAx>
        <c:axId val="16551931"/>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4749652"/>
        <c:crosses val="autoZero"/>
        <c:auto val="1"/>
        <c:lblOffset val="100"/>
        <c:tickLblSkip val="1"/>
        <c:noMultiLvlLbl val="0"/>
      </c:catAx>
      <c:valAx>
        <c:axId val="14749652"/>
        <c:scaling>
          <c:orientation val="minMax"/>
          <c:max val="35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6551931"/>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65638005"/>
        <c:axId val="5387113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65638005"/>
        <c:axId val="53871134"/>
      </c:lineChart>
      <c:catAx>
        <c:axId val="65638005"/>
        <c:scaling>
          <c:orientation val="minMax"/>
        </c:scaling>
        <c:axPos val="b"/>
        <c:delete val="0"/>
        <c:numFmt formatCode="General" sourceLinked="1"/>
        <c:majorTickMark val="none"/>
        <c:minorTickMark val="none"/>
        <c:tickLblPos val="low"/>
        <c:spPr>
          <a:ln w="3175">
            <a:solidFill>
              <a:srgbClr val="000000"/>
            </a:solidFill>
            <a:prstDash val="solid"/>
          </a:ln>
        </c:spPr>
        <c:crossAx val="53871134"/>
        <c:crosses val="autoZero"/>
        <c:auto val="1"/>
        <c:lblOffset val="100"/>
        <c:tickLblSkip val="1"/>
        <c:noMultiLvlLbl val="0"/>
      </c:catAx>
      <c:valAx>
        <c:axId val="5387113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563800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自然休養村特別会計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生活排水特別会計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15078159"/>
        <c:axId val="1485704"/>
      </c:barChart>
      <c:catAx>
        <c:axId val="1507815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485704"/>
        <c:crosses val="autoZero"/>
        <c:auto val="1"/>
        <c:lblOffset val="100"/>
        <c:tickLblSkip val="1"/>
        <c:noMultiLvlLbl val="0"/>
      </c:catAx>
      <c:valAx>
        <c:axId val="148570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5078159"/>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13371337"/>
        <c:axId val="5323317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13371337"/>
        <c:axId val="53233170"/>
      </c:lineChart>
      <c:catAx>
        <c:axId val="1337133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3233170"/>
        <c:crosses val="autoZero"/>
        <c:auto val="1"/>
        <c:lblOffset val="100"/>
        <c:tickLblSkip val="1"/>
        <c:noMultiLvlLbl val="0"/>
      </c:catAx>
      <c:valAx>
        <c:axId val="5323317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337133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9336483"/>
        <c:axId val="169194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9336483"/>
        <c:axId val="16919484"/>
      </c:lineChart>
      <c:catAx>
        <c:axId val="933648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16919484"/>
        <c:crosses val="autoZero"/>
        <c:auto val="1"/>
        <c:lblOffset val="100"/>
        <c:tickLblSkip val="1"/>
        <c:noMultiLvlLbl val="0"/>
      </c:catAx>
      <c:valAx>
        <c:axId val="16919484"/>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933648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18057629"/>
        <c:axId val="28300934"/>
      </c:scatterChart>
      <c:valAx>
        <c:axId val="18057629"/>
        <c:scaling>
          <c:orientation val="minMax"/>
          <c:max val="56.6"/>
          <c:min val="45.7"/>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8300934"/>
        <c:crosses val="autoZero"/>
        <c:crossBetween val="midCat"/>
        <c:dispUnits/>
      </c:valAx>
      <c:valAx>
        <c:axId val="28300934"/>
        <c:scaling>
          <c:orientation val="minMax"/>
          <c:max val="2.3000000000000003"/>
          <c:min val="-0.30000000000000004"/>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8057629"/>
        <c:crosses val="autoZero"/>
        <c:crossBetween val="midCat"/>
        <c:dispUnits/>
        <c:majorUnit val="0.30000000000000004"/>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53381815"/>
        <c:axId val="10674288"/>
      </c:scatterChart>
      <c:valAx>
        <c:axId val="53381815"/>
        <c:scaling>
          <c:orientation val="minMax"/>
          <c:max val="8.9"/>
          <c:min val="5.3"/>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0674288"/>
        <c:crosses val="autoZero"/>
        <c:crossBetween val="midCat"/>
        <c:dispUnits/>
      </c:valAx>
      <c:valAx>
        <c:axId val="10674288"/>
        <c:scaling>
          <c:orientation val="minMax"/>
          <c:max val="45"/>
          <c:min val="-5"/>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3381815"/>
        <c:crosses val="autoZero"/>
        <c:crossBetween val="midCat"/>
        <c:dispUnits/>
        <c:majorUnit val="5"/>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400">
              <a:solidFill>
                <a:schemeClr val="dk1"/>
              </a:solidFill>
              <a:effectLst/>
              <a:latin typeface="+mn-lt"/>
              <a:ea typeface="+mn-ea"/>
              <a:cs typeface="+mn-cs"/>
            </a:rPr>
            <a:t>元利償還金等については、償還が終了したもの、一部組合の中では今年度の負担が全くなかった組合もあり、全体的に減額となり下がってきている。</a:t>
          </a:r>
          <a:endParaRPr lang="ja-JP" altLang="ja-JP" sz="1400">
            <a:effectLst/>
          </a:endParaRPr>
        </a:p>
        <a:p>
          <a:r>
            <a:rPr kumimoji="1" lang="ja-JP" altLang="ja-JP" sz="1400">
              <a:solidFill>
                <a:schemeClr val="dk1"/>
              </a:solidFill>
              <a:effectLst/>
              <a:latin typeface="+mn-lt"/>
              <a:ea typeface="+mn-ea"/>
              <a:cs typeface="+mn-cs"/>
            </a:rPr>
            <a:t>　今後、新規事業に見合った起債の発行も検討していく中、事業の精査に努めていく。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額については、南牧村行政改革大綱に基づく地方債発行の抑制により残高が減少傾向にあるが、新規事業のため例年以上に発行した年もあることから、緩やかな減少傾向になっていく。退職手当負担については職員</a:t>
          </a:r>
          <a:r>
            <a:rPr kumimoji="1" lang="ja-JP" altLang="en-US" sz="1400">
              <a:solidFill>
                <a:schemeClr val="dk1"/>
              </a:solidFill>
              <a:effectLst/>
              <a:latin typeface="+mn-lt"/>
              <a:ea typeface="+mn-ea"/>
              <a:cs typeface="+mn-cs"/>
            </a:rPr>
            <a:t>の勤務年数による調整額が増額となっている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充当可能財源等については、基金が増額となってきているが、新規事業を計画しているため、今後は取り崩しもやむをえない。</a:t>
          </a:r>
          <a:endParaRPr lang="ja-JP" altLang="ja-JP" sz="1400">
            <a:effectLst/>
          </a:endParaRPr>
        </a:p>
        <a:p>
          <a:r>
            <a:rPr kumimoji="1" lang="ja-JP" altLang="ja-JP" sz="14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5" name="正方形/長方形 4"/>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6" name="正方形/長方形 5"/>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7" name="正方形/長方形 6"/>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8" name="正方形/長方形 7"/>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群馬県南牧村</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9" name="正方形/長方形 8"/>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0" name="正方形/長方形 9"/>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1" name="正方形/長方形 10"/>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2" name="正方形/長方形 11"/>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3" name="正方形/長方形 12"/>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4" name="正方形/長方形 13"/>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2,025
2,021
118.83
2,305,170
2,061,642
157,788
1,518,687
1,732,134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5" name="正方形/長方形 14"/>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6" name="正方形/長方形 15"/>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7" name="正方形/長方形 16"/>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8" name="正方形/長方形 17"/>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9" name="正方形/長方形 18"/>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0" name="正方形/長方形 19"/>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1" name="角丸四角形 20"/>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2" name="正方形/長方形 21"/>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3" name="正方形/長方形 22"/>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24" name="正方形/長方形 23"/>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5" name="直線コネクタ 24"/>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6" name="円/楕円 25"/>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7" name="フローチャート : 判断 26"/>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28" name="直線コネクタ 27"/>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29" name="直線コネクタ 28"/>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30" name="直線コネクタ 29"/>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1" name="直線コネクタ 30"/>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2" name="テキスト ボックス 31"/>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3" name="テキスト ボックス 32"/>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4" name="テキスト ボックス 33"/>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5" name="テキスト ボックス 34"/>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6" name="正方形/長方形 35"/>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7" name="正方形/長方形 36"/>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8" name="正方形/長方形 37"/>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9" name="正方形/長方形 38"/>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40" name="正方形/長方形 39"/>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1" name="正方形/長方形 40"/>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2" name="正方形/長方形 41"/>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3" name="正方形/長方形 42"/>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4" name="正方形/長方形 43"/>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5" name="正方形/長方形 44"/>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6" name="正方形/長方形 45"/>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7" name="正方形/長方形 46"/>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8" name="テキスト ボックス 47"/>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a:t>
          </a:r>
          <a:r>
            <a:rPr kumimoji="1" lang="ja-JP" altLang="en-US" sz="1400">
              <a:latin typeface="ＭＳ Ｐゴシック"/>
            </a:rPr>
            <a:t>類似団体と比較すると平均を下回っているが、今後、個別施設計画を策定する中で、老朽化した施設の再編も検討しながら、維持に努めていきたい。</a:t>
          </a:r>
        </a:p>
      </xdr:txBody>
    </xdr:sp>
    <xdr:clientData/>
  </xdr:twoCellAnchor>
  <xdr:oneCellAnchor>
    <xdr:from>
      <xdr:col>1</xdr:col>
      <xdr:colOff>742950</xdr:colOff>
      <xdr:row>23</xdr:row>
      <xdr:rowOff>38100</xdr:rowOff>
    </xdr:from>
    <xdr:ext cx="352425" cy="228600"/>
    <xdr:sp macro="" textlink="">
      <xdr:nvSpPr>
        <xdr:cNvPr id="49" name="テキスト ボックス 48"/>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50" name="直線コネクタ 49"/>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1" name="テキスト ボックス 50"/>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34</xdr:row>
      <xdr:rowOff>66675</xdr:rowOff>
    </xdr:from>
    <xdr:to>
      <xdr:col>4</xdr:col>
      <xdr:colOff>542925</xdr:colOff>
      <xdr:row>34</xdr:row>
      <xdr:rowOff>66675</xdr:rowOff>
    </xdr:to>
    <xdr:cxnSp macro="">
      <xdr:nvCxnSpPr>
        <xdr:cNvPr id="52" name="直線コネクタ 51"/>
        <xdr:cNvCxnSpPr/>
      </xdr:nvCxnSpPr>
      <xdr:spPr>
        <a:xfrm>
          <a:off x="1209675" y="66770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142875</xdr:rowOff>
    </xdr:from>
    <xdr:ext cx="361950" cy="228600"/>
    <xdr:sp macro="" textlink="">
      <xdr:nvSpPr>
        <xdr:cNvPr id="53" name="テキスト ボックス 52"/>
        <xdr:cNvSpPr txBox="1"/>
      </xdr:nvSpPr>
      <xdr:spPr>
        <a:xfrm>
          <a:off x="790575" y="65817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31</xdr:row>
      <xdr:rowOff>152400</xdr:rowOff>
    </xdr:from>
    <xdr:to>
      <xdr:col>4</xdr:col>
      <xdr:colOff>542925</xdr:colOff>
      <xdr:row>31</xdr:row>
      <xdr:rowOff>152400</xdr:rowOff>
    </xdr:to>
    <xdr:cxnSp macro="">
      <xdr:nvCxnSpPr>
        <xdr:cNvPr id="54" name="直線コネクタ 53"/>
        <xdr:cNvCxnSpPr/>
      </xdr:nvCxnSpPr>
      <xdr:spPr>
        <a:xfrm>
          <a:off x="1209675" y="62484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57150</xdr:rowOff>
    </xdr:from>
    <xdr:ext cx="361950" cy="228600"/>
    <xdr:sp macro="" textlink="">
      <xdr:nvSpPr>
        <xdr:cNvPr id="55" name="テキスト ボックス 54"/>
        <xdr:cNvSpPr txBox="1"/>
      </xdr:nvSpPr>
      <xdr:spPr>
        <a:xfrm>
          <a:off x="790575" y="61531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29</xdr:row>
      <xdr:rowOff>66675</xdr:rowOff>
    </xdr:from>
    <xdr:to>
      <xdr:col>4</xdr:col>
      <xdr:colOff>542925</xdr:colOff>
      <xdr:row>29</xdr:row>
      <xdr:rowOff>66675</xdr:rowOff>
    </xdr:to>
    <xdr:cxnSp macro="">
      <xdr:nvCxnSpPr>
        <xdr:cNvPr id="56" name="直線コネクタ 55"/>
        <xdr:cNvCxnSpPr/>
      </xdr:nvCxnSpPr>
      <xdr:spPr>
        <a:xfrm>
          <a:off x="1209675" y="58197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142875</xdr:rowOff>
    </xdr:from>
    <xdr:ext cx="361950" cy="228600"/>
    <xdr:sp macro="" textlink="">
      <xdr:nvSpPr>
        <xdr:cNvPr id="57" name="テキスト ボックス 56"/>
        <xdr:cNvSpPr txBox="1"/>
      </xdr:nvSpPr>
      <xdr:spPr>
        <a:xfrm>
          <a:off x="790575" y="57245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142875</xdr:rowOff>
    </xdr:from>
    <xdr:to>
      <xdr:col>4</xdr:col>
      <xdr:colOff>542925</xdr:colOff>
      <xdr:row>26</xdr:row>
      <xdr:rowOff>142875</xdr:rowOff>
    </xdr:to>
    <xdr:cxnSp macro="">
      <xdr:nvCxnSpPr>
        <xdr:cNvPr id="58" name="直線コネクタ 57"/>
        <xdr:cNvCxnSpPr/>
      </xdr:nvCxnSpPr>
      <xdr:spPr>
        <a:xfrm>
          <a:off x="1209675" y="53816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47625</xdr:rowOff>
    </xdr:from>
    <xdr:ext cx="361950" cy="228600"/>
    <xdr:sp macro="" textlink="">
      <xdr:nvSpPr>
        <xdr:cNvPr id="59" name="テキスト ボックス 58"/>
        <xdr:cNvSpPr txBox="1"/>
      </xdr:nvSpPr>
      <xdr:spPr>
        <a:xfrm>
          <a:off x="790575" y="52863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0" name="直線コネクタ 59"/>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1" name="テキスト ボックス 60"/>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2"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133350</xdr:rowOff>
    </xdr:from>
    <xdr:to>
      <xdr:col>3</xdr:col>
      <xdr:colOff>1171575</xdr:colOff>
      <xdr:row>33</xdr:row>
      <xdr:rowOff>104775</xdr:rowOff>
    </xdr:to>
    <xdr:cxnSp macro="">
      <xdr:nvCxnSpPr>
        <xdr:cNvPr id="63" name="直線コネクタ 62"/>
        <xdr:cNvCxnSpPr/>
      </xdr:nvCxnSpPr>
      <xdr:spPr>
        <a:xfrm flipV="1">
          <a:off x="4314825" y="5372100"/>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33</xdr:row>
      <xdr:rowOff>104775</xdr:rowOff>
    </xdr:from>
    <xdr:ext cx="400050" cy="257175"/>
    <xdr:sp macro="" textlink="">
      <xdr:nvSpPr>
        <xdr:cNvPr id="64" name="有形固定資産減価償却率最小値テキスト"/>
        <xdr:cNvSpPr txBox="1"/>
      </xdr:nvSpPr>
      <xdr:spPr>
        <a:xfrm>
          <a:off x="4352925" y="65436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1085850</xdr:colOff>
      <xdr:row>33</xdr:row>
      <xdr:rowOff>104775</xdr:rowOff>
    </xdr:from>
    <xdr:to>
      <xdr:col>3</xdr:col>
      <xdr:colOff>1209675</xdr:colOff>
      <xdr:row>33</xdr:row>
      <xdr:rowOff>104775</xdr:rowOff>
    </xdr:to>
    <xdr:cxnSp macro="">
      <xdr:nvCxnSpPr>
        <xdr:cNvPr id="65" name="直線コネクタ 64"/>
        <xdr:cNvCxnSpPr/>
      </xdr:nvCxnSpPr>
      <xdr:spPr>
        <a:xfrm>
          <a:off x="4229100" y="65436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25</xdr:row>
      <xdr:rowOff>85725</xdr:rowOff>
    </xdr:from>
    <xdr:ext cx="400050" cy="257175"/>
    <xdr:sp macro="" textlink="">
      <xdr:nvSpPr>
        <xdr:cNvPr id="66" name="有形固定資産減価償却率最大値テキスト"/>
        <xdr:cNvSpPr txBox="1"/>
      </xdr:nvSpPr>
      <xdr:spPr>
        <a:xfrm>
          <a:off x="4352925" y="51530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1085850</xdr:colOff>
      <xdr:row>26</xdr:row>
      <xdr:rowOff>133350</xdr:rowOff>
    </xdr:from>
    <xdr:to>
      <xdr:col>3</xdr:col>
      <xdr:colOff>1209675</xdr:colOff>
      <xdr:row>26</xdr:row>
      <xdr:rowOff>133350</xdr:rowOff>
    </xdr:to>
    <xdr:cxnSp macro="">
      <xdr:nvCxnSpPr>
        <xdr:cNvPr id="67" name="直線コネクタ 66"/>
        <xdr:cNvCxnSpPr/>
      </xdr:nvCxnSpPr>
      <xdr:spPr>
        <a:xfrm>
          <a:off x="4229100" y="5372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29</xdr:row>
      <xdr:rowOff>47625</xdr:rowOff>
    </xdr:from>
    <xdr:ext cx="400050" cy="257175"/>
    <xdr:sp macro="" textlink="">
      <xdr:nvSpPr>
        <xdr:cNvPr id="68" name="有形固定資産減価償却率平均値テキスト"/>
        <xdr:cNvSpPr txBox="1"/>
      </xdr:nvSpPr>
      <xdr:spPr>
        <a:xfrm>
          <a:off x="4352925" y="5800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66675</xdr:rowOff>
    </xdr:from>
    <xdr:to>
      <xdr:col>3</xdr:col>
      <xdr:colOff>1209675</xdr:colOff>
      <xdr:row>29</xdr:row>
      <xdr:rowOff>171450</xdr:rowOff>
    </xdr:to>
    <xdr:sp macro="" textlink="">
      <xdr:nvSpPr>
        <xdr:cNvPr id="69" name="フローチャート : 判断 68"/>
        <xdr:cNvSpPr/>
      </xdr:nvSpPr>
      <xdr:spPr>
        <a:xfrm>
          <a:off x="4267200" y="5819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19050</xdr:rowOff>
    </xdr:from>
    <xdr:to>
      <xdr:col>3</xdr:col>
      <xdr:colOff>514350</xdr:colOff>
      <xdr:row>30</xdr:row>
      <xdr:rowOff>123825</xdr:rowOff>
    </xdr:to>
    <xdr:sp macro="" textlink="">
      <xdr:nvSpPr>
        <xdr:cNvPr id="70" name="フローチャート : 判断 69"/>
        <xdr:cNvSpPr/>
      </xdr:nvSpPr>
      <xdr:spPr>
        <a:xfrm>
          <a:off x="3552825"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1" name="テキスト ボックス 70"/>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2" name="テキスト ボックス 71"/>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3" name="テキスト ボックス 72"/>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4" name="テキスト ボックス 73"/>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5" name="テキスト ボックス 74"/>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85725</xdr:rowOff>
    </xdr:from>
    <xdr:to>
      <xdr:col>3</xdr:col>
      <xdr:colOff>514350</xdr:colOff>
      <xdr:row>33</xdr:row>
      <xdr:rowOff>19050</xdr:rowOff>
    </xdr:to>
    <xdr:sp macro="" textlink="">
      <xdr:nvSpPr>
        <xdr:cNvPr id="76" name="円/楕円 75"/>
        <xdr:cNvSpPr/>
      </xdr:nvSpPr>
      <xdr:spPr>
        <a:xfrm>
          <a:off x="3552825" y="635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247650</xdr:colOff>
      <xdr:row>28</xdr:row>
      <xdr:rowOff>142875</xdr:rowOff>
    </xdr:from>
    <xdr:ext cx="409575" cy="257175"/>
    <xdr:sp macro="" textlink="">
      <xdr:nvSpPr>
        <xdr:cNvPr id="77" name="n_1aveValue有形固定資産減価償却率"/>
        <xdr:cNvSpPr txBox="1"/>
      </xdr:nvSpPr>
      <xdr:spPr>
        <a:xfrm>
          <a:off x="3390900" y="5724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247650</xdr:colOff>
      <xdr:row>33</xdr:row>
      <xdr:rowOff>9525</xdr:rowOff>
    </xdr:from>
    <xdr:ext cx="409575" cy="257175"/>
    <xdr:sp macro="" textlink="">
      <xdr:nvSpPr>
        <xdr:cNvPr id="78" name="n_1mainValue有形固定資産減価償却率"/>
        <xdr:cNvSpPr txBox="1"/>
      </xdr:nvSpPr>
      <xdr:spPr>
        <a:xfrm>
          <a:off x="3390900" y="6448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79" name="正方形/長方形 78"/>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0" name="正方形/長方形 79"/>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81" name="正方形/長方形 80"/>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2" name="正方形/長方形 81"/>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83" name="正方形/長方形 82"/>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84" name="正方形/長方形 83"/>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85" name="テキスト ボックス 84"/>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86" name="正方形/長方形 85"/>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87" name="正方形/長方形 86"/>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88" name="正方形/長方形 87"/>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89" name="テキスト ボックス 88"/>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0" name="テキスト ボックス 89"/>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1" name="テキスト ボックス 90"/>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2" name="テキスト ボックス 91"/>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群馬県南牧村</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2,025
2,021
118.83
2,305,170
2,061,642
157,788
1,518,687
1,732,134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95250</xdr:rowOff>
    </xdr:from>
    <xdr:to>
      <xdr:col>7</xdr:col>
      <xdr:colOff>600075</xdr:colOff>
      <xdr:row>42</xdr:row>
      <xdr:rowOff>95250</xdr:rowOff>
    </xdr:to>
    <xdr:cxnSp macro="">
      <xdr:nvCxnSpPr>
        <xdr:cNvPr id="44" name="直線コネクタ 43"/>
        <xdr:cNvCxnSpPr/>
      </xdr:nvCxnSpPr>
      <xdr:spPr>
        <a:xfrm>
          <a:off x="676275" y="729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41</xdr:row>
      <xdr:rowOff>123825</xdr:rowOff>
    </xdr:from>
    <xdr:ext cx="400050" cy="257175"/>
    <xdr:sp macro="" textlink="">
      <xdr:nvSpPr>
        <xdr:cNvPr id="45" name="テキスト ボックス 44"/>
        <xdr:cNvSpPr txBox="1"/>
      </xdr:nvSpPr>
      <xdr:spPr>
        <a:xfrm>
          <a:off x="361950" y="715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104775</xdr:rowOff>
    </xdr:from>
    <xdr:to>
      <xdr:col>7</xdr:col>
      <xdr:colOff>600075</xdr:colOff>
      <xdr:row>40</xdr:row>
      <xdr:rowOff>104775</xdr:rowOff>
    </xdr:to>
    <xdr:cxnSp macro="">
      <xdr:nvCxnSpPr>
        <xdr:cNvPr id="46" name="直線コネクタ 45"/>
        <xdr:cNvCxnSpPr/>
      </xdr:nvCxnSpPr>
      <xdr:spPr>
        <a:xfrm>
          <a:off x="676275" y="696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133350</xdr:rowOff>
    </xdr:from>
    <xdr:ext cx="400050" cy="257175"/>
    <xdr:sp macro="" textlink="">
      <xdr:nvSpPr>
        <xdr:cNvPr id="47" name="テキスト ボックス 46"/>
        <xdr:cNvSpPr txBox="1"/>
      </xdr:nvSpPr>
      <xdr:spPr>
        <a:xfrm>
          <a:off x="361950" y="681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600075</xdr:colOff>
      <xdr:row>38</xdr:row>
      <xdr:rowOff>123825</xdr:rowOff>
    </xdr:to>
    <xdr:cxnSp macro="">
      <xdr:nvCxnSpPr>
        <xdr:cNvPr id="48" name="直線コネクタ 47"/>
        <xdr:cNvCxnSpPr/>
      </xdr:nvCxnSpPr>
      <xdr:spPr>
        <a:xfrm>
          <a:off x="676275" y="663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37</xdr:row>
      <xdr:rowOff>152400</xdr:rowOff>
    </xdr:from>
    <xdr:ext cx="400050" cy="257175"/>
    <xdr:sp macro="" textlink="">
      <xdr:nvSpPr>
        <xdr:cNvPr id="49" name="テキスト ボックス 48"/>
        <xdr:cNvSpPr txBox="1"/>
      </xdr:nvSpPr>
      <xdr:spPr>
        <a:xfrm>
          <a:off x="361950" y="649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142875</xdr:rowOff>
    </xdr:from>
    <xdr:to>
      <xdr:col>7</xdr:col>
      <xdr:colOff>600075</xdr:colOff>
      <xdr:row>36</xdr:row>
      <xdr:rowOff>142875</xdr:rowOff>
    </xdr:to>
    <xdr:cxnSp macro="">
      <xdr:nvCxnSpPr>
        <xdr:cNvPr id="50" name="直線コネクタ 49"/>
        <xdr:cNvCxnSpPr/>
      </xdr:nvCxnSpPr>
      <xdr:spPr>
        <a:xfrm>
          <a:off x="676275" y="631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171450</xdr:rowOff>
    </xdr:from>
    <xdr:ext cx="400050" cy="257175"/>
    <xdr:sp macro="" textlink="">
      <xdr:nvSpPr>
        <xdr:cNvPr id="51" name="テキスト ボックス 50"/>
        <xdr:cNvSpPr txBox="1"/>
      </xdr:nvSpPr>
      <xdr:spPr>
        <a:xfrm>
          <a:off x="361950" y="617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161925</xdr:rowOff>
    </xdr:from>
    <xdr:to>
      <xdr:col>7</xdr:col>
      <xdr:colOff>600075</xdr:colOff>
      <xdr:row>34</xdr:row>
      <xdr:rowOff>161925</xdr:rowOff>
    </xdr:to>
    <xdr:cxnSp macro="">
      <xdr:nvCxnSpPr>
        <xdr:cNvPr id="52" name="直線コネクタ 51"/>
        <xdr:cNvCxnSpPr/>
      </xdr:nvCxnSpPr>
      <xdr:spPr>
        <a:xfrm>
          <a:off x="676275" y="599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19050</xdr:rowOff>
    </xdr:from>
    <xdr:ext cx="400050" cy="257175"/>
    <xdr:sp macro="" textlink="">
      <xdr:nvSpPr>
        <xdr:cNvPr id="53" name="テキスト ボックス 52"/>
        <xdr:cNvSpPr txBox="1"/>
      </xdr:nvSpPr>
      <xdr:spPr>
        <a:xfrm>
          <a:off x="361950" y="584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0</xdr:rowOff>
    </xdr:from>
    <xdr:to>
      <xdr:col>7</xdr:col>
      <xdr:colOff>600075</xdr:colOff>
      <xdr:row>33</xdr:row>
      <xdr:rowOff>0</xdr:rowOff>
    </xdr:to>
    <xdr:cxnSp macro="">
      <xdr:nvCxnSpPr>
        <xdr:cNvPr id="54" name="直線コネクタ 53"/>
        <xdr:cNvCxnSpPr/>
      </xdr:nvCxnSpPr>
      <xdr:spPr>
        <a:xfrm>
          <a:off x="676275" y="565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28575</xdr:rowOff>
    </xdr:from>
    <xdr:ext cx="400050" cy="257175"/>
    <xdr:sp macro="" textlink="">
      <xdr:nvSpPr>
        <xdr:cNvPr id="55" name="テキスト ボックス 54"/>
        <xdr:cNvSpPr txBox="1"/>
      </xdr:nvSpPr>
      <xdr:spPr>
        <a:xfrm>
          <a:off x="361950" y="551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6" name="直線コネクタ 55"/>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7" name="テキスト ボックス 56"/>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8"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32</xdr:row>
      <xdr:rowOff>123825</xdr:rowOff>
    </xdr:from>
    <xdr:to>
      <xdr:col>6</xdr:col>
      <xdr:colOff>514350</xdr:colOff>
      <xdr:row>39</xdr:row>
      <xdr:rowOff>47625</xdr:rowOff>
    </xdr:to>
    <xdr:cxnSp macro="">
      <xdr:nvCxnSpPr>
        <xdr:cNvPr id="59" name="直線コネクタ 58"/>
        <xdr:cNvCxnSpPr/>
      </xdr:nvCxnSpPr>
      <xdr:spPr>
        <a:xfrm flipV="1">
          <a:off x="4124325" y="5610225"/>
          <a:ext cx="0"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47625</xdr:rowOff>
    </xdr:from>
    <xdr:ext cx="409575" cy="257175"/>
    <xdr:sp macro="" textlink="">
      <xdr:nvSpPr>
        <xdr:cNvPr id="60" name="【道路】&#10;有形固定資産減価償却率最小値テキスト"/>
        <xdr:cNvSpPr txBox="1"/>
      </xdr:nvSpPr>
      <xdr:spPr>
        <a:xfrm>
          <a:off x="4210050" y="6734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419100</xdr:colOff>
      <xdr:row>39</xdr:row>
      <xdr:rowOff>47625</xdr:rowOff>
    </xdr:from>
    <xdr:to>
      <xdr:col>6</xdr:col>
      <xdr:colOff>600075</xdr:colOff>
      <xdr:row>39</xdr:row>
      <xdr:rowOff>47625</xdr:rowOff>
    </xdr:to>
    <xdr:cxnSp macro="">
      <xdr:nvCxnSpPr>
        <xdr:cNvPr id="61" name="直線コネクタ 60"/>
        <xdr:cNvCxnSpPr/>
      </xdr:nvCxnSpPr>
      <xdr:spPr>
        <a:xfrm>
          <a:off x="402907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76200</xdr:rowOff>
    </xdr:from>
    <xdr:ext cx="409575" cy="257175"/>
    <xdr:sp macro="" textlink="">
      <xdr:nvSpPr>
        <xdr:cNvPr id="62" name="【道路】&#10;有形固定資産減価償却率最大値テキスト"/>
        <xdr:cNvSpPr txBox="1"/>
      </xdr:nvSpPr>
      <xdr:spPr>
        <a:xfrm>
          <a:off x="4210050" y="5391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419100</xdr:colOff>
      <xdr:row>32</xdr:row>
      <xdr:rowOff>123825</xdr:rowOff>
    </xdr:from>
    <xdr:to>
      <xdr:col>6</xdr:col>
      <xdr:colOff>600075</xdr:colOff>
      <xdr:row>32</xdr:row>
      <xdr:rowOff>123825</xdr:rowOff>
    </xdr:to>
    <xdr:cxnSp macro="">
      <xdr:nvCxnSpPr>
        <xdr:cNvPr id="63" name="直線コネクタ 62"/>
        <xdr:cNvCxnSpPr/>
      </xdr:nvCxnSpPr>
      <xdr:spPr>
        <a:xfrm>
          <a:off x="4029075" y="561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66675</xdr:rowOff>
    </xdr:from>
    <xdr:ext cx="409575" cy="257175"/>
    <xdr:sp macro="" textlink="">
      <xdr:nvSpPr>
        <xdr:cNvPr id="64" name="【道路】&#10;有形固定資産減価償却率平均値テキスト"/>
        <xdr:cNvSpPr txBox="1"/>
      </xdr:nvSpPr>
      <xdr:spPr>
        <a:xfrm>
          <a:off x="4210050" y="6067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5" name="フローチャート : 判断 64"/>
        <xdr:cNvSpPr/>
      </xdr:nvSpPr>
      <xdr:spPr>
        <a:xfrm>
          <a:off x="406717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35</xdr:row>
      <xdr:rowOff>66675</xdr:rowOff>
    </xdr:from>
    <xdr:to>
      <xdr:col>5</xdr:col>
      <xdr:colOff>409575</xdr:colOff>
      <xdr:row>35</xdr:row>
      <xdr:rowOff>161925</xdr:rowOff>
    </xdr:to>
    <xdr:sp macro="" textlink="">
      <xdr:nvSpPr>
        <xdr:cNvPr id="66" name="フローチャート : 判断 65"/>
        <xdr:cNvSpPr/>
      </xdr:nvSpPr>
      <xdr:spPr>
        <a:xfrm>
          <a:off x="3314700" y="606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7" name="テキスト ボックス 66"/>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8" name="テキスト ボックス 67"/>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9" name="テキスト ボックス 68"/>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70" name="テキスト ボックス 69"/>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71" name="テキスト ボックス 70"/>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40</xdr:row>
      <xdr:rowOff>152400</xdr:rowOff>
    </xdr:from>
    <xdr:to>
      <xdr:col>5</xdr:col>
      <xdr:colOff>409575</xdr:colOff>
      <xdr:row>41</xdr:row>
      <xdr:rowOff>76200</xdr:rowOff>
    </xdr:to>
    <xdr:sp macro="" textlink="">
      <xdr:nvSpPr>
        <xdr:cNvPr id="72" name="円/楕円 71"/>
        <xdr:cNvSpPr/>
      </xdr:nvSpPr>
      <xdr:spPr>
        <a:xfrm>
          <a:off x="3314700" y="7010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34</xdr:row>
      <xdr:rowOff>9525</xdr:rowOff>
    </xdr:from>
    <xdr:ext cx="409575" cy="257175"/>
    <xdr:sp macro="" textlink="">
      <xdr:nvSpPr>
        <xdr:cNvPr id="73" name="n_1aveValue【道路】&#10;有形固定資産減価償却率"/>
        <xdr:cNvSpPr txBox="1"/>
      </xdr:nvSpPr>
      <xdr:spPr>
        <a:xfrm>
          <a:off x="3152775" y="5838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142875</xdr:colOff>
      <xdr:row>41</xdr:row>
      <xdr:rowOff>66675</xdr:rowOff>
    </xdr:from>
    <xdr:ext cx="409575" cy="257175"/>
    <xdr:sp macro="" textlink="">
      <xdr:nvSpPr>
        <xdr:cNvPr id="74" name="n_1mainValue【道路】&#10;有形固定資産減価償却率"/>
        <xdr:cNvSpPr txBox="1"/>
      </xdr:nvSpPr>
      <xdr:spPr>
        <a:xfrm>
          <a:off x="3152775" y="7096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5" name="正方形/長方形 74"/>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6" name="正方形/長方形 75"/>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7" name="正方形/長方形 76"/>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8" name="正方形/長方形 77"/>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9" name="正方形/長方形 78"/>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80" name="正方形/長方形 79"/>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1" name="正方形/長方形 80"/>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28.611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2" name="正方形/長方形 81"/>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83" name="テキスト ボックス 82"/>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4" name="直線コネクタ 83"/>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95250</xdr:rowOff>
    </xdr:from>
    <xdr:to>
      <xdr:col>16</xdr:col>
      <xdr:colOff>304800</xdr:colOff>
      <xdr:row>42</xdr:row>
      <xdr:rowOff>95250</xdr:rowOff>
    </xdr:to>
    <xdr:cxnSp macro="">
      <xdr:nvCxnSpPr>
        <xdr:cNvPr id="85" name="直線コネクタ 84"/>
        <xdr:cNvCxnSpPr/>
      </xdr:nvCxnSpPr>
      <xdr:spPr>
        <a:xfrm>
          <a:off x="5829300" y="729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123825</xdr:rowOff>
    </xdr:from>
    <xdr:ext cx="457200" cy="257175"/>
    <xdr:sp macro="" textlink="">
      <xdr:nvSpPr>
        <xdr:cNvPr id="86" name="テキスト ボックス 85"/>
        <xdr:cNvSpPr txBox="1"/>
      </xdr:nvSpPr>
      <xdr:spPr>
        <a:xfrm>
          <a:off x="5410200" y="715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7" name="直線コネクタ 86"/>
        <xdr:cNvCxnSpPr/>
      </xdr:nvCxnSpPr>
      <xdr:spPr>
        <a:xfrm>
          <a:off x="5829300" y="696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39</xdr:row>
      <xdr:rowOff>133350</xdr:rowOff>
    </xdr:from>
    <xdr:ext cx="533400" cy="257175"/>
    <xdr:sp macro="" textlink="">
      <xdr:nvSpPr>
        <xdr:cNvPr id="88" name="テキスト ボックス 87"/>
        <xdr:cNvSpPr txBox="1"/>
      </xdr:nvSpPr>
      <xdr:spPr>
        <a:xfrm>
          <a:off x="5391150" y="6819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9" name="直線コネクタ 88"/>
        <xdr:cNvCxnSpPr/>
      </xdr:nvCxnSpPr>
      <xdr:spPr>
        <a:xfrm>
          <a:off x="5829300" y="663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37</xdr:row>
      <xdr:rowOff>152400</xdr:rowOff>
    </xdr:from>
    <xdr:ext cx="533400" cy="257175"/>
    <xdr:sp macro="" textlink="">
      <xdr:nvSpPr>
        <xdr:cNvPr id="90" name="テキスト ボックス 89"/>
        <xdr:cNvSpPr txBox="1"/>
      </xdr:nvSpPr>
      <xdr:spPr>
        <a:xfrm>
          <a:off x="539115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91" name="直線コネクタ 90"/>
        <xdr:cNvCxnSpPr/>
      </xdr:nvCxnSpPr>
      <xdr:spPr>
        <a:xfrm>
          <a:off x="5829300" y="631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171450</xdr:rowOff>
    </xdr:from>
    <xdr:ext cx="533400" cy="257175"/>
    <xdr:sp macro="" textlink="">
      <xdr:nvSpPr>
        <xdr:cNvPr id="92" name="テキスト ボックス 91"/>
        <xdr:cNvSpPr txBox="1"/>
      </xdr:nvSpPr>
      <xdr:spPr>
        <a:xfrm>
          <a:off x="5391150"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93" name="直線コネクタ 92"/>
        <xdr:cNvCxnSpPr/>
      </xdr:nvCxnSpPr>
      <xdr:spPr>
        <a:xfrm>
          <a:off x="5829300" y="599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34</xdr:row>
      <xdr:rowOff>19050</xdr:rowOff>
    </xdr:from>
    <xdr:ext cx="600075" cy="257175"/>
    <xdr:sp macro="" textlink="">
      <xdr:nvSpPr>
        <xdr:cNvPr id="94" name="テキスト ボックス 93"/>
        <xdr:cNvSpPr txBox="1"/>
      </xdr:nvSpPr>
      <xdr:spPr>
        <a:xfrm>
          <a:off x="5324475" y="584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95" name="直線コネクタ 94"/>
        <xdr:cNvCxnSpPr/>
      </xdr:nvCxnSpPr>
      <xdr:spPr>
        <a:xfrm>
          <a:off x="5829300" y="565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28575</xdr:rowOff>
    </xdr:from>
    <xdr:ext cx="600075" cy="257175"/>
    <xdr:sp macro="" textlink="">
      <xdr:nvSpPr>
        <xdr:cNvPr id="96" name="テキスト ボックス 95"/>
        <xdr:cNvSpPr txBox="1"/>
      </xdr:nvSpPr>
      <xdr:spPr>
        <a:xfrm>
          <a:off x="5324475" y="5514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7" name="直線コネクタ 96"/>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30</xdr:row>
      <xdr:rowOff>47625</xdr:rowOff>
    </xdr:from>
    <xdr:ext cx="600075" cy="257175"/>
    <xdr:sp macro="" textlink="">
      <xdr:nvSpPr>
        <xdr:cNvPr id="98" name="テキスト ボックス 97"/>
        <xdr:cNvSpPr txBox="1"/>
      </xdr:nvSpPr>
      <xdr:spPr>
        <a:xfrm>
          <a:off x="5324475"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9"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38100</xdr:rowOff>
    </xdr:from>
    <xdr:to>
      <xdr:col>15</xdr:col>
      <xdr:colOff>180975</xdr:colOff>
      <xdr:row>41</xdr:row>
      <xdr:rowOff>152400</xdr:rowOff>
    </xdr:to>
    <xdr:cxnSp macro="">
      <xdr:nvCxnSpPr>
        <xdr:cNvPr id="100" name="直線コネクタ 99"/>
        <xdr:cNvCxnSpPr/>
      </xdr:nvCxnSpPr>
      <xdr:spPr>
        <a:xfrm flipV="1">
          <a:off x="9191625" y="586740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161925</xdr:rowOff>
    </xdr:from>
    <xdr:ext cx="533400" cy="257175"/>
    <xdr:sp macro="" textlink="">
      <xdr:nvSpPr>
        <xdr:cNvPr id="101" name="【道路】&#10;一人当たり延長最小値テキスト"/>
        <xdr:cNvSpPr txBox="1"/>
      </xdr:nvSpPr>
      <xdr:spPr>
        <a:xfrm>
          <a:off x="9277350" y="7191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95250</xdr:colOff>
      <xdr:row>41</xdr:row>
      <xdr:rowOff>152400</xdr:rowOff>
    </xdr:from>
    <xdr:to>
      <xdr:col>15</xdr:col>
      <xdr:colOff>266700</xdr:colOff>
      <xdr:row>41</xdr:row>
      <xdr:rowOff>152400</xdr:rowOff>
    </xdr:to>
    <xdr:cxnSp macro="">
      <xdr:nvCxnSpPr>
        <xdr:cNvPr id="102" name="直線コネクタ 101"/>
        <xdr:cNvCxnSpPr/>
      </xdr:nvCxnSpPr>
      <xdr:spPr>
        <a:xfrm>
          <a:off x="9105900" y="7181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152400</xdr:rowOff>
    </xdr:from>
    <xdr:ext cx="600075" cy="257175"/>
    <xdr:sp macro="" textlink="">
      <xdr:nvSpPr>
        <xdr:cNvPr id="103" name="【道路】&#10;一人当たり延長最大値テキスト"/>
        <xdr:cNvSpPr txBox="1"/>
      </xdr:nvSpPr>
      <xdr:spPr>
        <a:xfrm>
          <a:off x="9277350" y="5638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95250</xdr:colOff>
      <xdr:row>34</xdr:row>
      <xdr:rowOff>38100</xdr:rowOff>
    </xdr:from>
    <xdr:to>
      <xdr:col>15</xdr:col>
      <xdr:colOff>266700</xdr:colOff>
      <xdr:row>34</xdr:row>
      <xdr:rowOff>38100</xdr:rowOff>
    </xdr:to>
    <xdr:cxnSp macro="">
      <xdr:nvCxnSpPr>
        <xdr:cNvPr id="104" name="直線コネクタ 103"/>
        <xdr:cNvCxnSpPr/>
      </xdr:nvCxnSpPr>
      <xdr:spPr>
        <a:xfrm>
          <a:off x="9105900" y="586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152400</xdr:rowOff>
    </xdr:from>
    <xdr:ext cx="533400" cy="257175"/>
    <xdr:sp macro="" textlink="">
      <xdr:nvSpPr>
        <xdr:cNvPr id="105" name="【道路】&#10;一人当たり延長平均値テキスト"/>
        <xdr:cNvSpPr txBox="1"/>
      </xdr:nvSpPr>
      <xdr:spPr>
        <a:xfrm>
          <a:off x="9277350" y="6667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0</xdr:rowOff>
    </xdr:from>
    <xdr:to>
      <xdr:col>15</xdr:col>
      <xdr:colOff>228600</xdr:colOff>
      <xdr:row>39</xdr:row>
      <xdr:rowOff>104775</xdr:rowOff>
    </xdr:to>
    <xdr:sp macro="" textlink="">
      <xdr:nvSpPr>
        <xdr:cNvPr id="106" name="フローチャート : 判断 105"/>
        <xdr:cNvSpPr/>
      </xdr:nvSpPr>
      <xdr:spPr>
        <a:xfrm>
          <a:off x="9144000" y="668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133350</xdr:rowOff>
    </xdr:from>
    <xdr:to>
      <xdr:col>14</xdr:col>
      <xdr:colOff>76200</xdr:colOff>
      <xdr:row>39</xdr:row>
      <xdr:rowOff>57150</xdr:rowOff>
    </xdr:to>
    <xdr:sp macro="" textlink="">
      <xdr:nvSpPr>
        <xdr:cNvPr id="107" name="フローチャート : 判断 106"/>
        <xdr:cNvSpPr/>
      </xdr:nvSpPr>
      <xdr:spPr>
        <a:xfrm>
          <a:off x="8410575" y="66484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8" name="テキスト ボックス 107"/>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9" name="テキスト ボックス 108"/>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10" name="テキスト ボックス 109"/>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11" name="テキスト ボックス 110"/>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2" name="テキスト ボックス 111"/>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37</xdr:row>
      <xdr:rowOff>66675</xdr:rowOff>
    </xdr:from>
    <xdr:to>
      <xdr:col>14</xdr:col>
      <xdr:colOff>76200</xdr:colOff>
      <xdr:row>37</xdr:row>
      <xdr:rowOff>171450</xdr:rowOff>
    </xdr:to>
    <xdr:sp macro="" textlink="">
      <xdr:nvSpPr>
        <xdr:cNvPr id="113" name="円/楕円 112"/>
        <xdr:cNvSpPr/>
      </xdr:nvSpPr>
      <xdr:spPr>
        <a:xfrm>
          <a:off x="8410575" y="64103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438150</xdr:colOff>
      <xdr:row>39</xdr:row>
      <xdr:rowOff>47625</xdr:rowOff>
    </xdr:from>
    <xdr:ext cx="533400" cy="257175"/>
    <xdr:sp macro="" textlink="">
      <xdr:nvSpPr>
        <xdr:cNvPr id="114" name="n_1aveValue【道路】&#10;一人当たり延長"/>
        <xdr:cNvSpPr txBox="1"/>
      </xdr:nvSpPr>
      <xdr:spPr>
        <a:xfrm>
          <a:off x="8248650" y="6734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438150</xdr:colOff>
      <xdr:row>36</xdr:row>
      <xdr:rowOff>19050</xdr:rowOff>
    </xdr:from>
    <xdr:ext cx="533400" cy="257175"/>
    <xdr:sp macro="" textlink="">
      <xdr:nvSpPr>
        <xdr:cNvPr id="115" name="n_1mainValue【道路】&#10;一人当たり延長"/>
        <xdr:cNvSpPr txBox="1"/>
      </xdr:nvSpPr>
      <xdr:spPr>
        <a:xfrm>
          <a:off x="824865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6" name="正方形/長方形 115"/>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7" name="正方形/長方形 116"/>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8" name="正方形/長方形 117"/>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9" name="正方形/長方形 118"/>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20" name="正方形/長方形 119"/>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1" name="正方形/長方形 120"/>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2" name="正方形/長方形 121"/>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3" name="正方形/長方形 122"/>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4" name="テキスト ボックス 123"/>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5" name="直線コネクタ 124"/>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26" name="テキスト ボックス 125"/>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600075</xdr:colOff>
      <xdr:row>64</xdr:row>
      <xdr:rowOff>76200</xdr:rowOff>
    </xdr:to>
    <xdr:cxnSp macro="">
      <xdr:nvCxnSpPr>
        <xdr:cNvPr id="127" name="直線コネクタ 126"/>
        <xdr:cNvCxnSpPr/>
      </xdr:nvCxnSpPr>
      <xdr:spPr>
        <a:xfrm>
          <a:off x="676275" y="1104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28" name="テキスト ボックス 127"/>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600075</xdr:colOff>
      <xdr:row>62</xdr:row>
      <xdr:rowOff>38100</xdr:rowOff>
    </xdr:to>
    <xdr:cxnSp macro="">
      <xdr:nvCxnSpPr>
        <xdr:cNvPr id="129" name="直線コネクタ 128"/>
        <xdr:cNvCxnSpPr/>
      </xdr:nvCxnSpPr>
      <xdr:spPr>
        <a:xfrm>
          <a:off x="676275" y="1066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30" name="テキスト ボックス 129"/>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600075</xdr:colOff>
      <xdr:row>60</xdr:row>
      <xdr:rowOff>0</xdr:rowOff>
    </xdr:to>
    <xdr:cxnSp macro="">
      <xdr:nvCxnSpPr>
        <xdr:cNvPr id="131" name="直線コネクタ 130"/>
        <xdr:cNvCxnSpPr/>
      </xdr:nvCxnSpPr>
      <xdr:spPr>
        <a:xfrm>
          <a:off x="676275" y="1028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32" name="テキスト ボックス 131"/>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600075</xdr:colOff>
      <xdr:row>57</xdr:row>
      <xdr:rowOff>133350</xdr:rowOff>
    </xdr:to>
    <xdr:cxnSp macro="">
      <xdr:nvCxnSpPr>
        <xdr:cNvPr id="133" name="直線コネクタ 132"/>
        <xdr:cNvCxnSpPr/>
      </xdr:nvCxnSpPr>
      <xdr:spPr>
        <a:xfrm>
          <a:off x="676275" y="990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34" name="テキスト ボックス 133"/>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600075</xdr:colOff>
      <xdr:row>55</xdr:row>
      <xdr:rowOff>95250</xdr:rowOff>
    </xdr:to>
    <xdr:cxnSp macro="">
      <xdr:nvCxnSpPr>
        <xdr:cNvPr id="135" name="直線コネクタ 134"/>
        <xdr:cNvCxnSpPr/>
      </xdr:nvCxnSpPr>
      <xdr:spPr>
        <a:xfrm>
          <a:off x="676275" y="952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123825</xdr:rowOff>
    </xdr:from>
    <xdr:ext cx="400050" cy="257175"/>
    <xdr:sp macro="" textlink="">
      <xdr:nvSpPr>
        <xdr:cNvPr id="136" name="テキスト ボックス 135"/>
        <xdr:cNvSpPr txBox="1"/>
      </xdr:nvSpPr>
      <xdr:spPr>
        <a:xfrm>
          <a:off x="361950"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7" name="直線コネクタ 136"/>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52</xdr:row>
      <xdr:rowOff>85725</xdr:rowOff>
    </xdr:from>
    <xdr:ext cx="400050" cy="257175"/>
    <xdr:sp macro="" textlink="">
      <xdr:nvSpPr>
        <xdr:cNvPr id="138" name="テキスト ボックス 137"/>
        <xdr:cNvSpPr txBox="1"/>
      </xdr:nvSpPr>
      <xdr:spPr>
        <a:xfrm>
          <a:off x="361950"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39"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95250</xdr:rowOff>
    </xdr:from>
    <xdr:to>
      <xdr:col>6</xdr:col>
      <xdr:colOff>514350</xdr:colOff>
      <xdr:row>64</xdr:row>
      <xdr:rowOff>19050</xdr:rowOff>
    </xdr:to>
    <xdr:cxnSp macro="">
      <xdr:nvCxnSpPr>
        <xdr:cNvPr id="140" name="直線コネクタ 139"/>
        <xdr:cNvCxnSpPr/>
      </xdr:nvCxnSpPr>
      <xdr:spPr>
        <a:xfrm flipV="1">
          <a:off x="4124325" y="9696450"/>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19050</xdr:rowOff>
    </xdr:from>
    <xdr:ext cx="409575" cy="257175"/>
    <xdr:sp macro="" textlink="">
      <xdr:nvSpPr>
        <xdr:cNvPr id="141" name="【橋りょう・トンネル】&#10;有形固定資産減価償却率最小値テキスト"/>
        <xdr:cNvSpPr txBox="1"/>
      </xdr:nvSpPr>
      <xdr:spPr>
        <a:xfrm>
          <a:off x="4210050" y="10991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419100</xdr:colOff>
      <xdr:row>64</xdr:row>
      <xdr:rowOff>19050</xdr:rowOff>
    </xdr:from>
    <xdr:to>
      <xdr:col>6</xdr:col>
      <xdr:colOff>600075</xdr:colOff>
      <xdr:row>64</xdr:row>
      <xdr:rowOff>19050</xdr:rowOff>
    </xdr:to>
    <xdr:cxnSp macro="">
      <xdr:nvCxnSpPr>
        <xdr:cNvPr id="142" name="直線コネクタ 141"/>
        <xdr:cNvCxnSpPr/>
      </xdr:nvCxnSpPr>
      <xdr:spPr>
        <a:xfrm>
          <a:off x="4029075" y="10991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38100</xdr:rowOff>
    </xdr:from>
    <xdr:ext cx="409575" cy="257175"/>
    <xdr:sp macro="" textlink="">
      <xdr:nvSpPr>
        <xdr:cNvPr id="143" name="【橋りょう・トンネル】&#10;有形固定資産減価償却率最大値テキスト"/>
        <xdr:cNvSpPr txBox="1"/>
      </xdr:nvSpPr>
      <xdr:spPr>
        <a:xfrm>
          <a:off x="4210050" y="946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419100</xdr:colOff>
      <xdr:row>56</xdr:row>
      <xdr:rowOff>95250</xdr:rowOff>
    </xdr:from>
    <xdr:to>
      <xdr:col>6</xdr:col>
      <xdr:colOff>600075</xdr:colOff>
      <xdr:row>56</xdr:row>
      <xdr:rowOff>95250</xdr:rowOff>
    </xdr:to>
    <xdr:cxnSp macro="">
      <xdr:nvCxnSpPr>
        <xdr:cNvPr id="144" name="直線コネクタ 143"/>
        <xdr:cNvCxnSpPr/>
      </xdr:nvCxnSpPr>
      <xdr:spPr>
        <a:xfrm>
          <a:off x="4029075" y="969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0</xdr:rowOff>
    </xdr:from>
    <xdr:ext cx="409575" cy="257175"/>
    <xdr:sp macro="" textlink="">
      <xdr:nvSpPr>
        <xdr:cNvPr id="145" name="【橋りょう・トンネル】&#10;有形固定資産減価償却率平均値テキスト"/>
        <xdr:cNvSpPr txBox="1"/>
      </xdr:nvSpPr>
      <xdr:spPr>
        <a:xfrm>
          <a:off x="4210050" y="10458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457200</xdr:colOff>
      <xdr:row>61</xdr:row>
      <xdr:rowOff>19050</xdr:rowOff>
    </xdr:from>
    <xdr:to>
      <xdr:col>6</xdr:col>
      <xdr:colOff>561975</xdr:colOff>
      <xdr:row>61</xdr:row>
      <xdr:rowOff>123825</xdr:rowOff>
    </xdr:to>
    <xdr:sp macro="" textlink="">
      <xdr:nvSpPr>
        <xdr:cNvPr id="146" name="フローチャート : 判断 145"/>
        <xdr:cNvSpPr/>
      </xdr:nvSpPr>
      <xdr:spPr>
        <a:xfrm>
          <a:off x="4067175" y="10477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59</xdr:row>
      <xdr:rowOff>161925</xdr:rowOff>
    </xdr:from>
    <xdr:to>
      <xdr:col>5</xdr:col>
      <xdr:colOff>409575</xdr:colOff>
      <xdr:row>60</xdr:row>
      <xdr:rowOff>95250</xdr:rowOff>
    </xdr:to>
    <xdr:sp macro="" textlink="">
      <xdr:nvSpPr>
        <xdr:cNvPr id="147" name="フローチャート : 判断 146"/>
        <xdr:cNvSpPr/>
      </xdr:nvSpPr>
      <xdr:spPr>
        <a:xfrm>
          <a:off x="3314700" y="1027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8" name="テキスト ボックス 147"/>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9" name="テキスト ボックス 148"/>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50" name="テキスト ボックス 149"/>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51" name="テキスト ボックス 150"/>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52" name="テキスト ボックス 151"/>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63</xdr:row>
      <xdr:rowOff>133350</xdr:rowOff>
    </xdr:from>
    <xdr:to>
      <xdr:col>5</xdr:col>
      <xdr:colOff>409575</xdr:colOff>
      <xdr:row>64</xdr:row>
      <xdr:rowOff>66675</xdr:rowOff>
    </xdr:to>
    <xdr:sp macro="" textlink="">
      <xdr:nvSpPr>
        <xdr:cNvPr id="153" name="円/楕円 152"/>
        <xdr:cNvSpPr/>
      </xdr:nvSpPr>
      <xdr:spPr>
        <a:xfrm>
          <a:off x="3314700" y="10934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58</xdr:row>
      <xdr:rowOff>104775</xdr:rowOff>
    </xdr:from>
    <xdr:ext cx="409575" cy="257175"/>
    <xdr:sp macro="" textlink="">
      <xdr:nvSpPr>
        <xdr:cNvPr id="154" name="n_1aveValue【橋りょう・トンネル】&#10;有形固定資産減価償却率"/>
        <xdr:cNvSpPr txBox="1"/>
      </xdr:nvSpPr>
      <xdr:spPr>
        <a:xfrm>
          <a:off x="3152775" y="10048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142875</xdr:colOff>
      <xdr:row>64</xdr:row>
      <xdr:rowOff>57150</xdr:rowOff>
    </xdr:from>
    <xdr:ext cx="409575" cy="257175"/>
    <xdr:sp macro="" textlink="">
      <xdr:nvSpPr>
        <xdr:cNvPr id="155" name="n_1mainValue【橋りょう・トンネル】&#10;有形固定資産減価償却率"/>
        <xdr:cNvSpPr txBox="1"/>
      </xdr:nvSpPr>
      <xdr:spPr>
        <a:xfrm>
          <a:off x="3152775" y="1102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56" name="正方形/長方形 155"/>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7" name="正方形/長方形 156"/>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8" name="正方形/長方形 157"/>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9" name="正方形/長方形 158"/>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60" name="正方形/長方形 159"/>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61" name="正方形/長方形 160"/>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62" name="正方形/長方形 161"/>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275,870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3" name="正方形/長方形 162"/>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4" name="テキスト ボックス 163"/>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5" name="直線コネクタ 164"/>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133350</xdr:rowOff>
    </xdr:from>
    <xdr:to>
      <xdr:col>16</xdr:col>
      <xdr:colOff>304800</xdr:colOff>
      <xdr:row>64</xdr:row>
      <xdr:rowOff>133350</xdr:rowOff>
    </xdr:to>
    <xdr:cxnSp macro="">
      <xdr:nvCxnSpPr>
        <xdr:cNvPr id="166" name="直線コネクタ 165"/>
        <xdr:cNvCxnSpPr/>
      </xdr:nvCxnSpPr>
      <xdr:spPr>
        <a:xfrm>
          <a:off x="582930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161925</xdr:rowOff>
    </xdr:from>
    <xdr:ext cx="247650" cy="257175"/>
    <xdr:sp macro="" textlink="">
      <xdr:nvSpPr>
        <xdr:cNvPr id="167" name="テキスト ボックス 166"/>
        <xdr:cNvSpPr txBox="1"/>
      </xdr:nvSpPr>
      <xdr:spPr>
        <a:xfrm>
          <a:off x="5581650" y="10963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62</xdr:row>
      <xdr:rowOff>142875</xdr:rowOff>
    </xdr:from>
    <xdr:to>
      <xdr:col>16</xdr:col>
      <xdr:colOff>304800</xdr:colOff>
      <xdr:row>62</xdr:row>
      <xdr:rowOff>142875</xdr:rowOff>
    </xdr:to>
    <xdr:cxnSp macro="">
      <xdr:nvCxnSpPr>
        <xdr:cNvPr id="168" name="直線コネクタ 167"/>
        <xdr:cNvCxnSpPr/>
      </xdr:nvCxnSpPr>
      <xdr:spPr>
        <a:xfrm>
          <a:off x="582930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62</xdr:row>
      <xdr:rowOff>0</xdr:rowOff>
    </xdr:from>
    <xdr:ext cx="600075" cy="257175"/>
    <xdr:sp macro="" textlink="">
      <xdr:nvSpPr>
        <xdr:cNvPr id="169" name="テキスト ボックス 168"/>
        <xdr:cNvSpPr txBox="1"/>
      </xdr:nvSpPr>
      <xdr:spPr>
        <a:xfrm>
          <a:off x="5324475" y="10629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60</xdr:row>
      <xdr:rowOff>161925</xdr:rowOff>
    </xdr:from>
    <xdr:to>
      <xdr:col>16</xdr:col>
      <xdr:colOff>304800</xdr:colOff>
      <xdr:row>60</xdr:row>
      <xdr:rowOff>161925</xdr:rowOff>
    </xdr:to>
    <xdr:cxnSp macro="">
      <xdr:nvCxnSpPr>
        <xdr:cNvPr id="170" name="直線コネクタ 169"/>
        <xdr:cNvCxnSpPr/>
      </xdr:nvCxnSpPr>
      <xdr:spPr>
        <a:xfrm>
          <a:off x="582930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19050</xdr:rowOff>
    </xdr:from>
    <xdr:ext cx="600075" cy="257175"/>
    <xdr:sp macro="" textlink="">
      <xdr:nvSpPr>
        <xdr:cNvPr id="171" name="テキスト ボックス 170"/>
        <xdr:cNvSpPr txBox="1"/>
      </xdr:nvSpPr>
      <xdr:spPr>
        <a:xfrm>
          <a:off x="5324475" y="10306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59</xdr:row>
      <xdr:rowOff>9525</xdr:rowOff>
    </xdr:from>
    <xdr:to>
      <xdr:col>16</xdr:col>
      <xdr:colOff>304800</xdr:colOff>
      <xdr:row>59</xdr:row>
      <xdr:rowOff>9525</xdr:rowOff>
    </xdr:to>
    <xdr:cxnSp macro="">
      <xdr:nvCxnSpPr>
        <xdr:cNvPr id="172" name="直線コネクタ 171"/>
        <xdr:cNvCxnSpPr/>
      </xdr:nvCxnSpPr>
      <xdr:spPr>
        <a:xfrm>
          <a:off x="582930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58</xdr:row>
      <xdr:rowOff>38100</xdr:rowOff>
    </xdr:from>
    <xdr:ext cx="600075" cy="257175"/>
    <xdr:sp macro="" textlink="">
      <xdr:nvSpPr>
        <xdr:cNvPr id="173" name="テキスト ボックス 172"/>
        <xdr:cNvSpPr txBox="1"/>
      </xdr:nvSpPr>
      <xdr:spPr>
        <a:xfrm>
          <a:off x="5324475" y="9982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57</xdr:row>
      <xdr:rowOff>28575</xdr:rowOff>
    </xdr:from>
    <xdr:to>
      <xdr:col>16</xdr:col>
      <xdr:colOff>304800</xdr:colOff>
      <xdr:row>57</xdr:row>
      <xdr:rowOff>28575</xdr:rowOff>
    </xdr:to>
    <xdr:cxnSp macro="">
      <xdr:nvCxnSpPr>
        <xdr:cNvPr id="174" name="直線コネクタ 173"/>
        <xdr:cNvCxnSpPr/>
      </xdr:nvCxnSpPr>
      <xdr:spPr>
        <a:xfrm>
          <a:off x="582930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56</xdr:row>
      <xdr:rowOff>57150</xdr:rowOff>
    </xdr:from>
    <xdr:ext cx="685800" cy="257175"/>
    <xdr:sp macro="" textlink="">
      <xdr:nvSpPr>
        <xdr:cNvPr id="175" name="テキスト ボックス 174"/>
        <xdr:cNvSpPr txBox="1"/>
      </xdr:nvSpPr>
      <xdr:spPr>
        <a:xfrm>
          <a:off x="5229225" y="96583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55</xdr:row>
      <xdr:rowOff>38100</xdr:rowOff>
    </xdr:from>
    <xdr:to>
      <xdr:col>16</xdr:col>
      <xdr:colOff>304800</xdr:colOff>
      <xdr:row>55</xdr:row>
      <xdr:rowOff>38100</xdr:rowOff>
    </xdr:to>
    <xdr:cxnSp macro="">
      <xdr:nvCxnSpPr>
        <xdr:cNvPr id="176" name="直線コネクタ 175"/>
        <xdr:cNvCxnSpPr/>
      </xdr:nvCxnSpPr>
      <xdr:spPr>
        <a:xfrm>
          <a:off x="582930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54</xdr:row>
      <xdr:rowOff>66675</xdr:rowOff>
    </xdr:from>
    <xdr:ext cx="685800" cy="257175"/>
    <xdr:sp macro="" textlink="">
      <xdr:nvSpPr>
        <xdr:cNvPr id="177" name="テキスト ボックス 176"/>
        <xdr:cNvSpPr txBox="1"/>
      </xdr:nvSpPr>
      <xdr:spPr>
        <a:xfrm>
          <a:off x="5229225" y="93249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8" name="直線コネクタ 177"/>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52</xdr:row>
      <xdr:rowOff>85725</xdr:rowOff>
    </xdr:from>
    <xdr:ext cx="685800" cy="257175"/>
    <xdr:sp macro="" textlink="">
      <xdr:nvSpPr>
        <xdr:cNvPr id="179" name="テキスト ボックス 178"/>
        <xdr:cNvSpPr txBox="1"/>
      </xdr:nvSpPr>
      <xdr:spPr>
        <a:xfrm>
          <a:off x="5229225" y="90011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80"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123825</xdr:rowOff>
    </xdr:from>
    <xdr:to>
      <xdr:col>15</xdr:col>
      <xdr:colOff>180975</xdr:colOff>
      <xdr:row>64</xdr:row>
      <xdr:rowOff>104775</xdr:rowOff>
    </xdr:to>
    <xdr:cxnSp macro="">
      <xdr:nvCxnSpPr>
        <xdr:cNvPr id="181" name="直線コネクタ 180"/>
        <xdr:cNvCxnSpPr/>
      </xdr:nvCxnSpPr>
      <xdr:spPr>
        <a:xfrm flipV="1">
          <a:off x="9191625" y="97250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64</xdr:row>
      <xdr:rowOff>114300</xdr:rowOff>
    </xdr:from>
    <xdr:ext cx="533400" cy="257175"/>
    <xdr:sp macro="" textlink="">
      <xdr:nvSpPr>
        <xdr:cNvPr id="182" name="【橋りょう・トンネル】&#10;一人当たり有形固定資産（償却資産）額最小値テキスト"/>
        <xdr:cNvSpPr txBox="1"/>
      </xdr:nvSpPr>
      <xdr:spPr>
        <a:xfrm>
          <a:off x="9277350" y="11087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95250</xdr:colOff>
      <xdr:row>64</xdr:row>
      <xdr:rowOff>104775</xdr:rowOff>
    </xdr:from>
    <xdr:to>
      <xdr:col>15</xdr:col>
      <xdr:colOff>266700</xdr:colOff>
      <xdr:row>64</xdr:row>
      <xdr:rowOff>104775</xdr:rowOff>
    </xdr:to>
    <xdr:cxnSp macro="">
      <xdr:nvCxnSpPr>
        <xdr:cNvPr id="183" name="直線コネクタ 182"/>
        <xdr:cNvCxnSpPr/>
      </xdr:nvCxnSpPr>
      <xdr:spPr>
        <a:xfrm>
          <a:off x="9105900" y="11077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66675</xdr:rowOff>
    </xdr:from>
    <xdr:ext cx="685800" cy="257175"/>
    <xdr:sp macro="" textlink="">
      <xdr:nvSpPr>
        <xdr:cNvPr id="184" name="【橋りょう・トンネル】&#10;一人当たり有形固定資産（償却資産）額最大値テキスト"/>
        <xdr:cNvSpPr txBox="1"/>
      </xdr:nvSpPr>
      <xdr:spPr>
        <a:xfrm>
          <a:off x="9277350" y="94964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95250</xdr:colOff>
      <xdr:row>56</xdr:row>
      <xdr:rowOff>123825</xdr:rowOff>
    </xdr:from>
    <xdr:to>
      <xdr:col>15</xdr:col>
      <xdr:colOff>266700</xdr:colOff>
      <xdr:row>56</xdr:row>
      <xdr:rowOff>123825</xdr:rowOff>
    </xdr:to>
    <xdr:cxnSp macro="">
      <xdr:nvCxnSpPr>
        <xdr:cNvPr id="185" name="直線コネクタ 184"/>
        <xdr:cNvCxnSpPr/>
      </xdr:nvCxnSpPr>
      <xdr:spPr>
        <a:xfrm>
          <a:off x="9105900" y="972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61</xdr:row>
      <xdr:rowOff>38100</xdr:rowOff>
    </xdr:from>
    <xdr:ext cx="600075" cy="257175"/>
    <xdr:sp macro="" textlink="">
      <xdr:nvSpPr>
        <xdr:cNvPr id="186" name="【橋りょう・トンネル】&#10;一人当たり有形固定資産（償却資産）額平均値テキスト"/>
        <xdr:cNvSpPr txBox="1"/>
      </xdr:nvSpPr>
      <xdr:spPr>
        <a:xfrm>
          <a:off x="9277350" y="10496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57150</xdr:rowOff>
    </xdr:from>
    <xdr:to>
      <xdr:col>15</xdr:col>
      <xdr:colOff>228600</xdr:colOff>
      <xdr:row>61</xdr:row>
      <xdr:rowOff>161925</xdr:rowOff>
    </xdr:to>
    <xdr:sp macro="" textlink="">
      <xdr:nvSpPr>
        <xdr:cNvPr id="187" name="フローチャート : 判断 186"/>
        <xdr:cNvSpPr/>
      </xdr:nvSpPr>
      <xdr:spPr>
        <a:xfrm>
          <a:off x="9144000" y="1051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56</xdr:row>
      <xdr:rowOff>9525</xdr:rowOff>
    </xdr:from>
    <xdr:to>
      <xdr:col>14</xdr:col>
      <xdr:colOff>76200</xdr:colOff>
      <xdr:row>56</xdr:row>
      <xdr:rowOff>104775</xdr:rowOff>
    </xdr:to>
    <xdr:sp macro="" textlink="">
      <xdr:nvSpPr>
        <xdr:cNvPr id="188" name="フローチャート : 判断 187"/>
        <xdr:cNvSpPr/>
      </xdr:nvSpPr>
      <xdr:spPr>
        <a:xfrm>
          <a:off x="8410575" y="96107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89" name="テキスト ボックス 188"/>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90" name="テキスト ボックス 189"/>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91" name="テキスト ボックス 190"/>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2" name="テキスト ボックス 191"/>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3" name="テキスト ボックス 192"/>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57</xdr:row>
      <xdr:rowOff>28575</xdr:rowOff>
    </xdr:from>
    <xdr:to>
      <xdr:col>14</xdr:col>
      <xdr:colOff>76200</xdr:colOff>
      <xdr:row>57</xdr:row>
      <xdr:rowOff>133350</xdr:rowOff>
    </xdr:to>
    <xdr:sp macro="" textlink="">
      <xdr:nvSpPr>
        <xdr:cNvPr id="194" name="円/楕円 193"/>
        <xdr:cNvSpPr/>
      </xdr:nvSpPr>
      <xdr:spPr>
        <a:xfrm>
          <a:off x="8410575" y="98012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352425</xdr:colOff>
      <xdr:row>54</xdr:row>
      <xdr:rowOff>123825</xdr:rowOff>
    </xdr:from>
    <xdr:ext cx="685800" cy="257175"/>
    <xdr:sp macro="" textlink="">
      <xdr:nvSpPr>
        <xdr:cNvPr id="195" name="n_1aveValue【橋りょう・トンネル】&#10;一人当たり有形固定資産（償却資産）額"/>
        <xdr:cNvSpPr txBox="1"/>
      </xdr:nvSpPr>
      <xdr:spPr>
        <a:xfrm>
          <a:off x="8162925" y="93821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352425</xdr:colOff>
      <xdr:row>57</xdr:row>
      <xdr:rowOff>123825</xdr:rowOff>
    </xdr:from>
    <xdr:ext cx="685800" cy="257175"/>
    <xdr:sp macro="" textlink="">
      <xdr:nvSpPr>
        <xdr:cNvPr id="196" name="n_1mainValue【橋りょう・トンネル】&#10;一人当たり有形固定資産（償却資産）額"/>
        <xdr:cNvSpPr txBox="1"/>
      </xdr:nvSpPr>
      <xdr:spPr>
        <a:xfrm>
          <a:off x="8162925" y="98964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1,149,185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97" name="正方形/長方形 196"/>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98" name="正方形/長方形 197"/>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99" name="正方形/長方形 198"/>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200" name="正方形/長方形 199"/>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201" name="正方形/長方形 200"/>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202" name="正方形/長方形 201"/>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3" name="正方形/長方形 202"/>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4" name="正方形/長方形 203"/>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05" name="テキスト ボックス 204"/>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06" name="直線コネクタ 205"/>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171450</xdr:rowOff>
    </xdr:from>
    <xdr:to>
      <xdr:col>7</xdr:col>
      <xdr:colOff>600075</xdr:colOff>
      <xdr:row>86</xdr:row>
      <xdr:rowOff>171450</xdr:rowOff>
    </xdr:to>
    <xdr:cxnSp macro="">
      <xdr:nvCxnSpPr>
        <xdr:cNvPr id="207" name="直線コネクタ 206"/>
        <xdr:cNvCxnSpPr/>
      </xdr:nvCxnSpPr>
      <xdr:spPr>
        <a:xfrm>
          <a:off x="676275" y="1491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86</xdr:row>
      <xdr:rowOff>28575</xdr:rowOff>
    </xdr:from>
    <xdr:ext cx="342900" cy="257175"/>
    <xdr:sp macro="" textlink="">
      <xdr:nvSpPr>
        <xdr:cNvPr id="208" name="テキスト ボックス 207"/>
        <xdr:cNvSpPr txBox="1"/>
      </xdr:nvSpPr>
      <xdr:spPr>
        <a:xfrm>
          <a:off x="419100" y="1477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9525</xdr:rowOff>
    </xdr:from>
    <xdr:to>
      <xdr:col>7</xdr:col>
      <xdr:colOff>600075</xdr:colOff>
      <xdr:row>85</xdr:row>
      <xdr:rowOff>9525</xdr:rowOff>
    </xdr:to>
    <xdr:cxnSp macro="">
      <xdr:nvCxnSpPr>
        <xdr:cNvPr id="209" name="直線コネクタ 208"/>
        <xdr:cNvCxnSpPr/>
      </xdr:nvCxnSpPr>
      <xdr:spPr>
        <a:xfrm>
          <a:off x="676275" y="1458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84</xdr:row>
      <xdr:rowOff>38100</xdr:rowOff>
    </xdr:from>
    <xdr:ext cx="400050" cy="257175"/>
    <xdr:sp macro="" textlink="">
      <xdr:nvSpPr>
        <xdr:cNvPr id="210" name="テキスト ボックス 209"/>
        <xdr:cNvSpPr txBox="1"/>
      </xdr:nvSpPr>
      <xdr:spPr>
        <a:xfrm>
          <a:off x="361950"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28575</xdr:rowOff>
    </xdr:from>
    <xdr:to>
      <xdr:col>7</xdr:col>
      <xdr:colOff>600075</xdr:colOff>
      <xdr:row>83</xdr:row>
      <xdr:rowOff>28575</xdr:rowOff>
    </xdr:to>
    <xdr:cxnSp macro="">
      <xdr:nvCxnSpPr>
        <xdr:cNvPr id="211" name="直線コネクタ 210"/>
        <xdr:cNvCxnSpPr/>
      </xdr:nvCxnSpPr>
      <xdr:spPr>
        <a:xfrm>
          <a:off x="676275" y="1425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57150</xdr:rowOff>
    </xdr:from>
    <xdr:ext cx="400050" cy="257175"/>
    <xdr:sp macro="" textlink="">
      <xdr:nvSpPr>
        <xdr:cNvPr id="212" name="テキスト ボックス 211"/>
        <xdr:cNvSpPr txBox="1"/>
      </xdr:nvSpPr>
      <xdr:spPr>
        <a:xfrm>
          <a:off x="361950"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47625</xdr:rowOff>
    </xdr:from>
    <xdr:to>
      <xdr:col>7</xdr:col>
      <xdr:colOff>600075</xdr:colOff>
      <xdr:row>81</xdr:row>
      <xdr:rowOff>47625</xdr:rowOff>
    </xdr:to>
    <xdr:cxnSp macro="">
      <xdr:nvCxnSpPr>
        <xdr:cNvPr id="213" name="直線コネクタ 212"/>
        <xdr:cNvCxnSpPr/>
      </xdr:nvCxnSpPr>
      <xdr:spPr>
        <a:xfrm>
          <a:off x="676275" y="1393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76200</xdr:rowOff>
    </xdr:from>
    <xdr:ext cx="400050" cy="257175"/>
    <xdr:sp macro="" textlink="">
      <xdr:nvSpPr>
        <xdr:cNvPr id="214" name="テキスト ボックス 213"/>
        <xdr:cNvSpPr txBox="1"/>
      </xdr:nvSpPr>
      <xdr:spPr>
        <a:xfrm>
          <a:off x="361950"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66675</xdr:rowOff>
    </xdr:from>
    <xdr:to>
      <xdr:col>7</xdr:col>
      <xdr:colOff>600075</xdr:colOff>
      <xdr:row>79</xdr:row>
      <xdr:rowOff>66675</xdr:rowOff>
    </xdr:to>
    <xdr:cxnSp macro="">
      <xdr:nvCxnSpPr>
        <xdr:cNvPr id="215" name="直線コネクタ 214"/>
        <xdr:cNvCxnSpPr/>
      </xdr:nvCxnSpPr>
      <xdr:spPr>
        <a:xfrm>
          <a:off x="676275" y="1361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78</xdr:row>
      <xdr:rowOff>95250</xdr:rowOff>
    </xdr:from>
    <xdr:ext cx="400050" cy="257175"/>
    <xdr:sp macro="" textlink="">
      <xdr:nvSpPr>
        <xdr:cNvPr id="216" name="テキスト ボックス 215"/>
        <xdr:cNvSpPr txBox="1"/>
      </xdr:nvSpPr>
      <xdr:spPr>
        <a:xfrm>
          <a:off x="361950"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76200</xdr:rowOff>
    </xdr:from>
    <xdr:to>
      <xdr:col>7</xdr:col>
      <xdr:colOff>600075</xdr:colOff>
      <xdr:row>77</xdr:row>
      <xdr:rowOff>76200</xdr:rowOff>
    </xdr:to>
    <xdr:cxnSp macro="">
      <xdr:nvCxnSpPr>
        <xdr:cNvPr id="217" name="直線コネクタ 216"/>
        <xdr:cNvCxnSpPr/>
      </xdr:nvCxnSpPr>
      <xdr:spPr>
        <a:xfrm>
          <a:off x="676275" y="1327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104775</xdr:rowOff>
    </xdr:from>
    <xdr:ext cx="466725" cy="257175"/>
    <xdr:sp macro="" textlink="">
      <xdr:nvSpPr>
        <xdr:cNvPr id="218" name="テキスト ボックス 217"/>
        <xdr:cNvSpPr txBox="1"/>
      </xdr:nvSpPr>
      <xdr:spPr>
        <a:xfrm>
          <a:off x="29527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19" name="直線コネクタ 218"/>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20" name="テキスト ボックス 219"/>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21" name="【公営住宅】&#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104775</xdr:rowOff>
    </xdr:from>
    <xdr:to>
      <xdr:col>6</xdr:col>
      <xdr:colOff>514350</xdr:colOff>
      <xdr:row>86</xdr:row>
      <xdr:rowOff>85725</xdr:rowOff>
    </xdr:to>
    <xdr:cxnSp macro="">
      <xdr:nvCxnSpPr>
        <xdr:cNvPr id="222" name="直線コネクタ 221"/>
        <xdr:cNvCxnSpPr/>
      </xdr:nvCxnSpPr>
      <xdr:spPr>
        <a:xfrm flipV="1">
          <a:off x="4124325" y="133064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85725</xdr:rowOff>
    </xdr:from>
    <xdr:ext cx="342900" cy="257175"/>
    <xdr:sp macro="" textlink="">
      <xdr:nvSpPr>
        <xdr:cNvPr id="223" name="【公営住宅】&#10;有形固定資産減価償却率最小値テキスト"/>
        <xdr:cNvSpPr txBox="1"/>
      </xdr:nvSpPr>
      <xdr:spPr>
        <a:xfrm>
          <a:off x="4210050" y="148304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419100</xdr:colOff>
      <xdr:row>86</xdr:row>
      <xdr:rowOff>85725</xdr:rowOff>
    </xdr:from>
    <xdr:to>
      <xdr:col>6</xdr:col>
      <xdr:colOff>600075</xdr:colOff>
      <xdr:row>86</xdr:row>
      <xdr:rowOff>85725</xdr:rowOff>
    </xdr:to>
    <xdr:cxnSp macro="">
      <xdr:nvCxnSpPr>
        <xdr:cNvPr id="224" name="直線コネクタ 223"/>
        <xdr:cNvCxnSpPr/>
      </xdr:nvCxnSpPr>
      <xdr:spPr>
        <a:xfrm>
          <a:off x="4029075" y="14830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47625</xdr:rowOff>
    </xdr:from>
    <xdr:ext cx="409575" cy="257175"/>
    <xdr:sp macro="" textlink="">
      <xdr:nvSpPr>
        <xdr:cNvPr id="225" name="【公営住宅】&#10;有形固定資産減価償却率最大値テキスト"/>
        <xdr:cNvSpPr txBox="1"/>
      </xdr:nvSpPr>
      <xdr:spPr>
        <a:xfrm>
          <a:off x="4210050" y="13077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419100</xdr:colOff>
      <xdr:row>77</xdr:row>
      <xdr:rowOff>104775</xdr:rowOff>
    </xdr:from>
    <xdr:to>
      <xdr:col>6</xdr:col>
      <xdr:colOff>600075</xdr:colOff>
      <xdr:row>77</xdr:row>
      <xdr:rowOff>104775</xdr:rowOff>
    </xdr:to>
    <xdr:cxnSp macro="">
      <xdr:nvCxnSpPr>
        <xdr:cNvPr id="226" name="直線コネクタ 225"/>
        <xdr:cNvCxnSpPr/>
      </xdr:nvCxnSpPr>
      <xdr:spPr>
        <a:xfrm>
          <a:off x="4029075" y="13306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28575</xdr:rowOff>
    </xdr:from>
    <xdr:ext cx="409575" cy="257175"/>
    <xdr:sp macro="" textlink="">
      <xdr:nvSpPr>
        <xdr:cNvPr id="227" name="【公営住宅】&#10;有形固定資産減価償却率平均値テキスト"/>
        <xdr:cNvSpPr txBox="1"/>
      </xdr:nvSpPr>
      <xdr:spPr>
        <a:xfrm>
          <a:off x="4210050" y="13916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457200</xdr:colOff>
      <xdr:row>81</xdr:row>
      <xdr:rowOff>47625</xdr:rowOff>
    </xdr:from>
    <xdr:to>
      <xdr:col>6</xdr:col>
      <xdr:colOff>561975</xdr:colOff>
      <xdr:row>81</xdr:row>
      <xdr:rowOff>152400</xdr:rowOff>
    </xdr:to>
    <xdr:sp macro="" textlink="">
      <xdr:nvSpPr>
        <xdr:cNvPr id="228" name="フローチャート : 判断 227"/>
        <xdr:cNvSpPr/>
      </xdr:nvSpPr>
      <xdr:spPr>
        <a:xfrm>
          <a:off x="4067175" y="1393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80</xdr:row>
      <xdr:rowOff>142875</xdr:rowOff>
    </xdr:from>
    <xdr:to>
      <xdr:col>5</xdr:col>
      <xdr:colOff>409575</xdr:colOff>
      <xdr:row>81</xdr:row>
      <xdr:rowOff>66675</xdr:rowOff>
    </xdr:to>
    <xdr:sp macro="" textlink="">
      <xdr:nvSpPr>
        <xdr:cNvPr id="229" name="フローチャート : 判断 228"/>
        <xdr:cNvSpPr/>
      </xdr:nvSpPr>
      <xdr:spPr>
        <a:xfrm>
          <a:off x="3314700" y="13858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30" name="テキスト ボックス 229"/>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31" name="テキスト ボックス 230"/>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32" name="テキスト ボックス 231"/>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3" name="テキスト ボックス 232"/>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4" name="テキスト ボックス 233"/>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80</xdr:row>
      <xdr:rowOff>19050</xdr:rowOff>
    </xdr:from>
    <xdr:to>
      <xdr:col>5</xdr:col>
      <xdr:colOff>409575</xdr:colOff>
      <xdr:row>80</xdr:row>
      <xdr:rowOff>114300</xdr:rowOff>
    </xdr:to>
    <xdr:sp macro="" textlink="">
      <xdr:nvSpPr>
        <xdr:cNvPr id="235" name="円/楕円 234"/>
        <xdr:cNvSpPr/>
      </xdr:nvSpPr>
      <xdr:spPr>
        <a:xfrm>
          <a:off x="3314700" y="1373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81</xdr:row>
      <xdr:rowOff>57150</xdr:rowOff>
    </xdr:from>
    <xdr:ext cx="409575" cy="257175"/>
    <xdr:sp macro="" textlink="">
      <xdr:nvSpPr>
        <xdr:cNvPr id="236" name="n_1aveValue【公営住宅】&#10;有形固定資産減価償却率"/>
        <xdr:cNvSpPr txBox="1"/>
      </xdr:nvSpPr>
      <xdr:spPr>
        <a:xfrm>
          <a:off x="3152775" y="13944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142875</xdr:colOff>
      <xdr:row>78</xdr:row>
      <xdr:rowOff>133350</xdr:rowOff>
    </xdr:from>
    <xdr:ext cx="409575" cy="257175"/>
    <xdr:sp macro="" textlink="">
      <xdr:nvSpPr>
        <xdr:cNvPr id="237" name="n_1mainValue【公営住宅】&#10;有形固定資産減価償却率"/>
        <xdr:cNvSpPr txBox="1"/>
      </xdr:nvSpPr>
      <xdr:spPr>
        <a:xfrm>
          <a:off x="3152775" y="13506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38" name="正方形/長方形 237"/>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39" name="正方形/長方形 238"/>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40" name="正方形/長方形 239"/>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41" name="正方形/長方形 240"/>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42" name="正方形/長方形 241"/>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43" name="正方形/長方形 242"/>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44" name="正方形/長方形 243"/>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0.371</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45" name="正方形/長方形 244"/>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46" name="テキスト ボックス 245"/>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47" name="直線コネクタ 246"/>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48" name="直線コネクタ 247"/>
        <xdr:cNvCxnSpPr/>
      </xdr:nvCxnSpPr>
      <xdr:spPr>
        <a:xfrm>
          <a:off x="582930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86</xdr:row>
      <xdr:rowOff>28575</xdr:rowOff>
    </xdr:from>
    <xdr:ext cx="457200" cy="257175"/>
    <xdr:sp macro="" textlink="">
      <xdr:nvSpPr>
        <xdr:cNvPr id="249" name="テキスト ボックス 248"/>
        <xdr:cNvSpPr txBox="1"/>
      </xdr:nvSpPr>
      <xdr:spPr>
        <a:xfrm>
          <a:off x="5410200"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50" name="直線コネクタ 249"/>
        <xdr:cNvCxnSpPr/>
      </xdr:nvCxnSpPr>
      <xdr:spPr>
        <a:xfrm>
          <a:off x="582930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84</xdr:row>
      <xdr:rowOff>38100</xdr:rowOff>
    </xdr:from>
    <xdr:ext cx="457200" cy="257175"/>
    <xdr:sp macro="" textlink="">
      <xdr:nvSpPr>
        <xdr:cNvPr id="251" name="テキスト ボックス 250"/>
        <xdr:cNvSpPr txBox="1"/>
      </xdr:nvSpPr>
      <xdr:spPr>
        <a:xfrm>
          <a:off x="5410200"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52" name="直線コネクタ 251"/>
        <xdr:cNvCxnSpPr/>
      </xdr:nvCxnSpPr>
      <xdr:spPr>
        <a:xfrm>
          <a:off x="582930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57150</xdr:rowOff>
    </xdr:from>
    <xdr:ext cx="457200" cy="257175"/>
    <xdr:sp macro="" textlink="">
      <xdr:nvSpPr>
        <xdr:cNvPr id="253" name="テキスト ボックス 252"/>
        <xdr:cNvSpPr txBox="1"/>
      </xdr:nvSpPr>
      <xdr:spPr>
        <a:xfrm>
          <a:off x="5410200"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54" name="直線コネクタ 253"/>
        <xdr:cNvCxnSpPr/>
      </xdr:nvCxnSpPr>
      <xdr:spPr>
        <a:xfrm>
          <a:off x="582930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76200</xdr:rowOff>
    </xdr:from>
    <xdr:ext cx="457200" cy="257175"/>
    <xdr:sp macro="" textlink="">
      <xdr:nvSpPr>
        <xdr:cNvPr id="255" name="テキスト ボックス 254"/>
        <xdr:cNvSpPr txBox="1"/>
      </xdr:nvSpPr>
      <xdr:spPr>
        <a:xfrm>
          <a:off x="5410200"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56" name="直線コネクタ 255"/>
        <xdr:cNvCxnSpPr/>
      </xdr:nvCxnSpPr>
      <xdr:spPr>
        <a:xfrm>
          <a:off x="582930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78</xdr:row>
      <xdr:rowOff>95250</xdr:rowOff>
    </xdr:from>
    <xdr:ext cx="457200" cy="257175"/>
    <xdr:sp macro="" textlink="">
      <xdr:nvSpPr>
        <xdr:cNvPr id="257" name="テキスト ボックス 256"/>
        <xdr:cNvSpPr txBox="1"/>
      </xdr:nvSpPr>
      <xdr:spPr>
        <a:xfrm>
          <a:off x="5410200"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58" name="直線コネクタ 257"/>
        <xdr:cNvCxnSpPr/>
      </xdr:nvCxnSpPr>
      <xdr:spPr>
        <a:xfrm>
          <a:off x="582930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104775</xdr:rowOff>
    </xdr:from>
    <xdr:ext cx="457200" cy="257175"/>
    <xdr:sp macro="" textlink="">
      <xdr:nvSpPr>
        <xdr:cNvPr id="259" name="テキスト ボックス 258"/>
        <xdr:cNvSpPr txBox="1"/>
      </xdr:nvSpPr>
      <xdr:spPr>
        <a:xfrm>
          <a:off x="5410200"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60" name="直線コネクタ 259"/>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61" name="テキスト ボックス 260"/>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62" name="【公営住宅】&#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78</xdr:row>
      <xdr:rowOff>95250</xdr:rowOff>
    </xdr:from>
    <xdr:to>
      <xdr:col>15</xdr:col>
      <xdr:colOff>180975</xdr:colOff>
      <xdr:row>84</xdr:row>
      <xdr:rowOff>76200</xdr:rowOff>
    </xdr:to>
    <xdr:cxnSp macro="">
      <xdr:nvCxnSpPr>
        <xdr:cNvPr id="263" name="直線コネクタ 262"/>
        <xdr:cNvCxnSpPr/>
      </xdr:nvCxnSpPr>
      <xdr:spPr>
        <a:xfrm flipV="1">
          <a:off x="9191625" y="13468350"/>
          <a:ext cx="0" cy="1009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76200</xdr:rowOff>
    </xdr:from>
    <xdr:ext cx="466725" cy="257175"/>
    <xdr:sp macro="" textlink="">
      <xdr:nvSpPr>
        <xdr:cNvPr id="264" name="【公営住宅】&#10;一人当たり面積最小値テキスト"/>
        <xdr:cNvSpPr txBox="1"/>
      </xdr:nvSpPr>
      <xdr:spPr>
        <a:xfrm>
          <a:off x="9277350" y="14478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95250</xdr:colOff>
      <xdr:row>84</xdr:row>
      <xdr:rowOff>76200</xdr:rowOff>
    </xdr:from>
    <xdr:to>
      <xdr:col>15</xdr:col>
      <xdr:colOff>266700</xdr:colOff>
      <xdr:row>84</xdr:row>
      <xdr:rowOff>76200</xdr:rowOff>
    </xdr:to>
    <xdr:cxnSp macro="">
      <xdr:nvCxnSpPr>
        <xdr:cNvPr id="265" name="直線コネクタ 264"/>
        <xdr:cNvCxnSpPr/>
      </xdr:nvCxnSpPr>
      <xdr:spPr>
        <a:xfrm>
          <a:off x="9105900" y="14478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77</xdr:row>
      <xdr:rowOff>38100</xdr:rowOff>
    </xdr:from>
    <xdr:ext cx="466725" cy="257175"/>
    <xdr:sp macro="" textlink="">
      <xdr:nvSpPr>
        <xdr:cNvPr id="266" name="【公営住宅】&#10;一人当たり面積最大値テキスト"/>
        <xdr:cNvSpPr txBox="1"/>
      </xdr:nvSpPr>
      <xdr:spPr>
        <a:xfrm>
          <a:off x="9277350" y="1323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267" name="直線コネクタ 266"/>
        <xdr:cNvCxnSpPr/>
      </xdr:nvCxnSpPr>
      <xdr:spPr>
        <a:xfrm>
          <a:off x="9105900"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82</xdr:row>
      <xdr:rowOff>0</xdr:rowOff>
    </xdr:from>
    <xdr:ext cx="466725" cy="257175"/>
    <xdr:sp macro="" textlink="">
      <xdr:nvSpPr>
        <xdr:cNvPr id="268" name="【公営住宅】&#10;一人当たり面積平均値テキスト"/>
        <xdr:cNvSpPr txBox="1"/>
      </xdr:nvSpPr>
      <xdr:spPr>
        <a:xfrm>
          <a:off x="9277350" y="1405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133350</xdr:colOff>
      <xdr:row>82</xdr:row>
      <xdr:rowOff>19050</xdr:rowOff>
    </xdr:from>
    <xdr:to>
      <xdr:col>15</xdr:col>
      <xdr:colOff>228600</xdr:colOff>
      <xdr:row>82</xdr:row>
      <xdr:rowOff>123825</xdr:rowOff>
    </xdr:to>
    <xdr:sp macro="" textlink="">
      <xdr:nvSpPr>
        <xdr:cNvPr id="269" name="フローチャート : 判断 268"/>
        <xdr:cNvSpPr/>
      </xdr:nvSpPr>
      <xdr:spPr>
        <a:xfrm>
          <a:off x="9144000" y="14077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82</xdr:row>
      <xdr:rowOff>0</xdr:rowOff>
    </xdr:from>
    <xdr:to>
      <xdr:col>14</xdr:col>
      <xdr:colOff>76200</xdr:colOff>
      <xdr:row>82</xdr:row>
      <xdr:rowOff>104775</xdr:rowOff>
    </xdr:to>
    <xdr:sp macro="" textlink="">
      <xdr:nvSpPr>
        <xdr:cNvPr id="270" name="フローチャート : 判断 269"/>
        <xdr:cNvSpPr/>
      </xdr:nvSpPr>
      <xdr:spPr>
        <a:xfrm>
          <a:off x="8410575" y="140589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71" name="テキスト ボックス 270"/>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72" name="テキスト ボックス 271"/>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73" name="テキスト ボックス 272"/>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74" name="テキスト ボックス 273"/>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75" name="テキスト ボックス 274"/>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85</xdr:row>
      <xdr:rowOff>57150</xdr:rowOff>
    </xdr:from>
    <xdr:to>
      <xdr:col>14</xdr:col>
      <xdr:colOff>76200</xdr:colOff>
      <xdr:row>85</xdr:row>
      <xdr:rowOff>152400</xdr:rowOff>
    </xdr:to>
    <xdr:sp macro="" textlink="">
      <xdr:nvSpPr>
        <xdr:cNvPr id="276" name="円/楕円 275"/>
        <xdr:cNvSpPr/>
      </xdr:nvSpPr>
      <xdr:spPr>
        <a:xfrm>
          <a:off x="8410575" y="146304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80</xdr:row>
      <xdr:rowOff>123825</xdr:rowOff>
    </xdr:from>
    <xdr:ext cx="466725" cy="257175"/>
    <xdr:sp macro="" textlink="">
      <xdr:nvSpPr>
        <xdr:cNvPr id="277" name="n_1aveValue【公営住宅】&#10;一人当たり面積"/>
        <xdr:cNvSpPr txBox="1"/>
      </xdr:nvSpPr>
      <xdr:spPr>
        <a:xfrm>
          <a:off x="8277225" y="1383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466725</xdr:colOff>
      <xdr:row>85</xdr:row>
      <xdr:rowOff>152400</xdr:rowOff>
    </xdr:from>
    <xdr:ext cx="466725" cy="257175"/>
    <xdr:sp macro="" textlink="">
      <xdr:nvSpPr>
        <xdr:cNvPr id="278" name="n_1mainValue【公営住宅】&#10;一人当たり面積"/>
        <xdr:cNvSpPr txBox="1"/>
      </xdr:nvSpPr>
      <xdr:spPr>
        <a:xfrm>
          <a:off x="8277225" y="14725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79" name="正方形/長方形 278"/>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161925</xdr:rowOff>
    </xdr:from>
    <xdr:to>
      <xdr:col>3</xdr:col>
      <xdr:colOff>219075</xdr:colOff>
      <xdr:row>96</xdr:row>
      <xdr:rowOff>76200</xdr:rowOff>
    </xdr:to>
    <xdr:sp macro="" textlink="">
      <xdr:nvSpPr>
        <xdr:cNvPr id="280" name="正方形/長方形 279"/>
        <xdr:cNvSpPr/>
      </xdr:nvSpPr>
      <xdr:spPr>
        <a:xfrm>
          <a:off x="676275"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28575</xdr:rowOff>
    </xdr:from>
    <xdr:to>
      <xdr:col>3</xdr:col>
      <xdr:colOff>219075</xdr:colOff>
      <xdr:row>97</xdr:row>
      <xdr:rowOff>104775</xdr:rowOff>
    </xdr:to>
    <xdr:sp macro="" textlink="">
      <xdr:nvSpPr>
        <xdr:cNvPr id="281" name="正方形/長方形 280"/>
        <xdr:cNvSpPr/>
      </xdr:nvSpPr>
      <xdr:spPr>
        <a:xfrm>
          <a:off x="676275"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600075</xdr:colOff>
      <xdr:row>94</xdr:row>
      <xdr:rowOff>161925</xdr:rowOff>
    </xdr:from>
    <xdr:to>
      <xdr:col>5</xdr:col>
      <xdr:colOff>114300</xdr:colOff>
      <xdr:row>96</xdr:row>
      <xdr:rowOff>76200</xdr:rowOff>
    </xdr:to>
    <xdr:sp macro="" textlink="">
      <xdr:nvSpPr>
        <xdr:cNvPr id="282" name="正方形/長方形 281"/>
        <xdr:cNvSpPr/>
      </xdr:nvSpPr>
      <xdr:spPr>
        <a:xfrm>
          <a:off x="180975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xdr:col>
      <xdr:colOff>600075</xdr:colOff>
      <xdr:row>96</xdr:row>
      <xdr:rowOff>28575</xdr:rowOff>
    </xdr:from>
    <xdr:to>
      <xdr:col>5</xdr:col>
      <xdr:colOff>114300</xdr:colOff>
      <xdr:row>97</xdr:row>
      <xdr:rowOff>104775</xdr:rowOff>
    </xdr:to>
    <xdr:sp macro="" textlink="">
      <xdr:nvSpPr>
        <xdr:cNvPr id="283" name="正方形/長方形 282"/>
        <xdr:cNvSpPr/>
      </xdr:nvSpPr>
      <xdr:spPr>
        <a:xfrm>
          <a:off x="180975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84" name="正方形/長方形 283"/>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85" name="正方形/長方形 284"/>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419100</xdr:colOff>
      <xdr:row>94</xdr:row>
      <xdr:rowOff>161925</xdr:rowOff>
    </xdr:from>
    <xdr:to>
      <xdr:col>11</xdr:col>
      <xdr:colOff>571500</xdr:colOff>
      <xdr:row>96</xdr:row>
      <xdr:rowOff>76200</xdr:rowOff>
    </xdr:to>
    <xdr:sp macro="" textlink="">
      <xdr:nvSpPr>
        <xdr:cNvPr id="286" name="正方形/長方形 285"/>
        <xdr:cNvSpPr/>
      </xdr:nvSpPr>
      <xdr:spPr>
        <a:xfrm>
          <a:off x="58293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419100</xdr:colOff>
      <xdr:row>96</xdr:row>
      <xdr:rowOff>28575</xdr:rowOff>
    </xdr:from>
    <xdr:to>
      <xdr:col>11</xdr:col>
      <xdr:colOff>571500</xdr:colOff>
      <xdr:row>97</xdr:row>
      <xdr:rowOff>104775</xdr:rowOff>
    </xdr:to>
    <xdr:sp macro="" textlink="">
      <xdr:nvSpPr>
        <xdr:cNvPr id="287" name="正方形/長方形 286"/>
        <xdr:cNvSpPr/>
      </xdr:nvSpPr>
      <xdr:spPr>
        <a:xfrm>
          <a:off x="58293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323850</xdr:colOff>
      <xdr:row>94</xdr:row>
      <xdr:rowOff>161925</xdr:rowOff>
    </xdr:from>
    <xdr:to>
      <xdr:col>13</xdr:col>
      <xdr:colOff>476250</xdr:colOff>
      <xdr:row>96</xdr:row>
      <xdr:rowOff>76200</xdr:rowOff>
    </xdr:to>
    <xdr:sp macro="" textlink="">
      <xdr:nvSpPr>
        <xdr:cNvPr id="288" name="正方形/長方形 287"/>
        <xdr:cNvSpPr/>
      </xdr:nvSpPr>
      <xdr:spPr>
        <a:xfrm>
          <a:off x="69342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11</xdr:col>
      <xdr:colOff>323850</xdr:colOff>
      <xdr:row>96</xdr:row>
      <xdr:rowOff>28575</xdr:rowOff>
    </xdr:from>
    <xdr:to>
      <xdr:col>13</xdr:col>
      <xdr:colOff>476250</xdr:colOff>
      <xdr:row>97</xdr:row>
      <xdr:rowOff>104775</xdr:rowOff>
    </xdr:to>
    <xdr:sp macro="" textlink="">
      <xdr:nvSpPr>
        <xdr:cNvPr id="289" name="正方形/長方形 288"/>
        <xdr:cNvSpPr/>
      </xdr:nvSpPr>
      <xdr:spPr>
        <a:xfrm>
          <a:off x="69342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90" name="正方形/長方形 289"/>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91" name="正方形/長方形 290"/>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92" name="正方形/長方形 291"/>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93" name="正方形/長方形 292"/>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294" name="正方形/長方形 293"/>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295" name="正方形/長方形 294"/>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96" name="正方形/長方形 295"/>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97" name="正方形/長方形 296"/>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298" name="正方形/長方形 297"/>
        <xdr:cNvSpPr/>
      </xdr:nvSpPr>
      <xdr:spPr>
        <a:xfrm>
          <a:off x="10906125"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28575</xdr:rowOff>
    </xdr:to>
    <xdr:sp macro="" textlink="">
      <xdr:nvSpPr>
        <xdr:cNvPr id="299" name="正方形/長方形 298"/>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00" name="正方形/長方形 299"/>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01" name="正方形/長方形 300"/>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02" name="正方形/長方形 301"/>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03" name="正方形/長方形 302"/>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304" name="正方形/長方形 303"/>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305" name="正方形/長方形 304"/>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6" name="正方形/長方形 305"/>
        <xdr:cNvSpPr/>
      </xdr:nvSpPr>
      <xdr:spPr>
        <a:xfrm>
          <a:off x="16059150"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46</xdr:row>
      <xdr:rowOff>114300</xdr:rowOff>
    </xdr:from>
    <xdr:to>
      <xdr:col>24</xdr:col>
      <xdr:colOff>600075</xdr:colOff>
      <xdr:row>50</xdr:row>
      <xdr:rowOff>66675</xdr:rowOff>
    </xdr:to>
    <xdr:sp macro="" textlink="">
      <xdr:nvSpPr>
        <xdr:cNvPr id="307" name="正方形/長方形 306"/>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08" name="正方形/長方形 307"/>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09" name="正方形/長方形 308"/>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10" name="正方形/長方形 309"/>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11" name="正方形/長方形 310"/>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12" name="正方形/長方形 311"/>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13" name="正方形/長方形 312"/>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14" name="正方形/長方形 313"/>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15" name="テキスト ボックス 314"/>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16" name="直線コネクタ 315"/>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65</xdr:row>
      <xdr:rowOff>142875</xdr:rowOff>
    </xdr:from>
    <xdr:ext cx="342900" cy="257175"/>
    <xdr:sp macro="" textlink="">
      <xdr:nvSpPr>
        <xdr:cNvPr id="317" name="テキスト ボックス 316"/>
        <xdr:cNvSpPr txBox="1"/>
      </xdr:nvSpPr>
      <xdr:spPr>
        <a:xfrm>
          <a:off x="1064895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600075</xdr:colOff>
      <xdr:row>64</xdr:row>
      <xdr:rowOff>76200</xdr:rowOff>
    </xdr:to>
    <xdr:cxnSp macro="">
      <xdr:nvCxnSpPr>
        <xdr:cNvPr id="318" name="直線コネクタ 317"/>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19" name="テキスト ボックス 318"/>
        <xdr:cNvSpPr txBox="1"/>
      </xdr:nvSpPr>
      <xdr:spPr>
        <a:xfrm>
          <a:off x="105822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320" name="直線コネクタ 319"/>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21" name="テキスト ボックス 320"/>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322" name="直線コネクタ 321"/>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23" name="テキスト ボックス 322"/>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324" name="直線コネクタ 323"/>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25" name="テキスト ボックス 324"/>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326" name="直線コネクタ 325"/>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54</xdr:row>
      <xdr:rowOff>123825</xdr:rowOff>
    </xdr:from>
    <xdr:ext cx="466725" cy="257175"/>
    <xdr:sp macro="" textlink="">
      <xdr:nvSpPr>
        <xdr:cNvPr id="327" name="テキスト ボックス 326"/>
        <xdr:cNvSpPr txBox="1"/>
      </xdr:nvSpPr>
      <xdr:spPr>
        <a:xfrm>
          <a:off x="1052512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328" name="直線コネクタ 327"/>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329" name="テキスト ボックス 328"/>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330"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85725</xdr:rowOff>
    </xdr:from>
    <xdr:to>
      <xdr:col>23</xdr:col>
      <xdr:colOff>514350</xdr:colOff>
      <xdr:row>63</xdr:row>
      <xdr:rowOff>104775</xdr:rowOff>
    </xdr:to>
    <xdr:cxnSp macro="">
      <xdr:nvCxnSpPr>
        <xdr:cNvPr id="331" name="直線コネクタ 330"/>
        <xdr:cNvCxnSpPr/>
      </xdr:nvCxnSpPr>
      <xdr:spPr>
        <a:xfrm flipV="1">
          <a:off x="14344650" y="9686925"/>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63</xdr:row>
      <xdr:rowOff>114300</xdr:rowOff>
    </xdr:from>
    <xdr:ext cx="400050" cy="257175"/>
    <xdr:sp macro="" textlink="">
      <xdr:nvSpPr>
        <xdr:cNvPr id="332" name="【学校施設】&#10;有形固定資産減価償却率最小値テキスト"/>
        <xdr:cNvSpPr txBox="1"/>
      </xdr:nvSpPr>
      <xdr:spPr>
        <a:xfrm>
          <a:off x="14430375" y="10915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104775</xdr:rowOff>
    </xdr:from>
    <xdr:to>
      <xdr:col>23</xdr:col>
      <xdr:colOff>600075</xdr:colOff>
      <xdr:row>63</xdr:row>
      <xdr:rowOff>104775</xdr:rowOff>
    </xdr:to>
    <xdr:cxnSp macro="">
      <xdr:nvCxnSpPr>
        <xdr:cNvPr id="333" name="直線コネクタ 332"/>
        <xdr:cNvCxnSpPr/>
      </xdr:nvCxnSpPr>
      <xdr:spPr>
        <a:xfrm>
          <a:off x="14258925" y="10906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55</xdr:row>
      <xdr:rowOff>28575</xdr:rowOff>
    </xdr:from>
    <xdr:ext cx="400050" cy="257175"/>
    <xdr:sp macro="" textlink="">
      <xdr:nvSpPr>
        <xdr:cNvPr id="334" name="【学校施設】&#10;有形固定資産減価償却率最大値テキスト"/>
        <xdr:cNvSpPr txBox="1"/>
      </xdr:nvSpPr>
      <xdr:spPr>
        <a:xfrm>
          <a:off x="14430375" y="945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85725</xdr:rowOff>
    </xdr:from>
    <xdr:to>
      <xdr:col>23</xdr:col>
      <xdr:colOff>600075</xdr:colOff>
      <xdr:row>56</xdr:row>
      <xdr:rowOff>85725</xdr:rowOff>
    </xdr:to>
    <xdr:cxnSp macro="">
      <xdr:nvCxnSpPr>
        <xdr:cNvPr id="335" name="直線コネクタ 334"/>
        <xdr:cNvCxnSpPr/>
      </xdr:nvCxnSpPr>
      <xdr:spPr>
        <a:xfrm>
          <a:off x="14258925" y="9686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60</xdr:row>
      <xdr:rowOff>66675</xdr:rowOff>
    </xdr:from>
    <xdr:ext cx="400050" cy="257175"/>
    <xdr:sp macro="" textlink="">
      <xdr:nvSpPr>
        <xdr:cNvPr id="336" name="【学校施設】&#10;有形固定資産減価償却率平均値テキスト"/>
        <xdr:cNvSpPr txBox="1"/>
      </xdr:nvSpPr>
      <xdr:spPr>
        <a:xfrm>
          <a:off x="14430375" y="103536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85725</xdr:rowOff>
    </xdr:from>
    <xdr:to>
      <xdr:col>23</xdr:col>
      <xdr:colOff>571500</xdr:colOff>
      <xdr:row>61</xdr:row>
      <xdr:rowOff>19050</xdr:rowOff>
    </xdr:to>
    <xdr:sp macro="" textlink="">
      <xdr:nvSpPr>
        <xdr:cNvPr id="337" name="フローチャート : 判断 336"/>
        <xdr:cNvSpPr/>
      </xdr:nvSpPr>
      <xdr:spPr>
        <a:xfrm>
          <a:off x="14297025" y="1037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104775</xdr:rowOff>
    </xdr:from>
    <xdr:to>
      <xdr:col>22</xdr:col>
      <xdr:colOff>419100</xdr:colOff>
      <xdr:row>60</xdr:row>
      <xdr:rowOff>38100</xdr:rowOff>
    </xdr:to>
    <xdr:sp macro="" textlink="">
      <xdr:nvSpPr>
        <xdr:cNvPr id="338" name="フローチャート : 判断 337"/>
        <xdr:cNvSpPr/>
      </xdr:nvSpPr>
      <xdr:spPr>
        <a:xfrm>
          <a:off x="13544550" y="1022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39" name="テキスト ボックス 338"/>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40" name="テキスト ボックス 339"/>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341" name="テキスト ボックス 340"/>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42" name="テキスト ボックス 341"/>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43" name="テキスト ボックス 342"/>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28575</xdr:rowOff>
    </xdr:from>
    <xdr:to>
      <xdr:col>22</xdr:col>
      <xdr:colOff>419100</xdr:colOff>
      <xdr:row>57</xdr:row>
      <xdr:rowOff>133350</xdr:rowOff>
    </xdr:to>
    <xdr:sp macro="" textlink="">
      <xdr:nvSpPr>
        <xdr:cNvPr id="344" name="円/楕円 343"/>
        <xdr:cNvSpPr/>
      </xdr:nvSpPr>
      <xdr:spPr>
        <a:xfrm>
          <a:off x="13544550" y="9801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60</xdr:row>
      <xdr:rowOff>28575</xdr:rowOff>
    </xdr:from>
    <xdr:ext cx="409575" cy="257175"/>
    <xdr:sp macro="" textlink="">
      <xdr:nvSpPr>
        <xdr:cNvPr id="345" name="n_1aveValue【学校施設】&#10;有形固定資産減価償却率"/>
        <xdr:cNvSpPr txBox="1"/>
      </xdr:nvSpPr>
      <xdr:spPr>
        <a:xfrm>
          <a:off x="13382625" y="10315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152400</xdr:colOff>
      <xdr:row>55</xdr:row>
      <xdr:rowOff>142875</xdr:rowOff>
    </xdr:from>
    <xdr:ext cx="409575" cy="257175"/>
    <xdr:sp macro="" textlink="">
      <xdr:nvSpPr>
        <xdr:cNvPr id="346" name="n_1mainValue【学校施設】&#10;有形固定資産減価償却率"/>
        <xdr:cNvSpPr txBox="1"/>
      </xdr:nvSpPr>
      <xdr:spPr>
        <a:xfrm>
          <a:off x="13382625" y="9572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347" name="正方形/長方形 346"/>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48" name="正方形/長方形 347"/>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49" name="正方形/長方形 348"/>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50" name="正方形/長方形 349"/>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51" name="正方形/長方形 350"/>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352" name="正方形/長方形 351"/>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353" name="正方形/長方形 352"/>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4" name="正方形/長方形 353"/>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355" name="テキスト ボックス 354"/>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6" name="直線コネクタ 355"/>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357" name="テキスト ボックス 356"/>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133350</xdr:rowOff>
    </xdr:from>
    <xdr:to>
      <xdr:col>33</xdr:col>
      <xdr:colOff>314325</xdr:colOff>
      <xdr:row>64</xdr:row>
      <xdr:rowOff>133350</xdr:rowOff>
    </xdr:to>
    <xdr:cxnSp macro="">
      <xdr:nvCxnSpPr>
        <xdr:cNvPr id="358" name="直線コネクタ 357"/>
        <xdr:cNvCxnSpPr/>
      </xdr:nvCxnSpPr>
      <xdr:spPr>
        <a:xfrm>
          <a:off x="1605915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161925</xdr:rowOff>
    </xdr:from>
    <xdr:ext cx="457200" cy="257175"/>
    <xdr:sp macro="" textlink="">
      <xdr:nvSpPr>
        <xdr:cNvPr id="359" name="テキスト ボックス 358"/>
        <xdr:cNvSpPr txBox="1"/>
      </xdr:nvSpPr>
      <xdr:spPr>
        <a:xfrm>
          <a:off x="15630525" y="1096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142875</xdr:rowOff>
    </xdr:from>
    <xdr:to>
      <xdr:col>33</xdr:col>
      <xdr:colOff>314325</xdr:colOff>
      <xdr:row>62</xdr:row>
      <xdr:rowOff>142875</xdr:rowOff>
    </xdr:to>
    <xdr:cxnSp macro="">
      <xdr:nvCxnSpPr>
        <xdr:cNvPr id="360" name="直線コネクタ 359"/>
        <xdr:cNvCxnSpPr/>
      </xdr:nvCxnSpPr>
      <xdr:spPr>
        <a:xfrm>
          <a:off x="1605915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62</xdr:row>
      <xdr:rowOff>0</xdr:rowOff>
    </xdr:from>
    <xdr:ext cx="457200" cy="257175"/>
    <xdr:sp macro="" textlink="">
      <xdr:nvSpPr>
        <xdr:cNvPr id="361" name="テキスト ボックス 360"/>
        <xdr:cNvSpPr txBox="1"/>
      </xdr:nvSpPr>
      <xdr:spPr>
        <a:xfrm>
          <a:off x="15630525" y="1062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161925</xdr:rowOff>
    </xdr:from>
    <xdr:to>
      <xdr:col>33</xdr:col>
      <xdr:colOff>314325</xdr:colOff>
      <xdr:row>60</xdr:row>
      <xdr:rowOff>161925</xdr:rowOff>
    </xdr:to>
    <xdr:cxnSp macro="">
      <xdr:nvCxnSpPr>
        <xdr:cNvPr id="362" name="直線コネクタ 361"/>
        <xdr:cNvCxnSpPr/>
      </xdr:nvCxnSpPr>
      <xdr:spPr>
        <a:xfrm>
          <a:off x="1605915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60</xdr:row>
      <xdr:rowOff>19050</xdr:rowOff>
    </xdr:from>
    <xdr:ext cx="457200" cy="257175"/>
    <xdr:sp macro="" textlink="">
      <xdr:nvSpPr>
        <xdr:cNvPr id="363" name="テキスト ボックス 362"/>
        <xdr:cNvSpPr txBox="1"/>
      </xdr:nvSpPr>
      <xdr:spPr>
        <a:xfrm>
          <a:off x="15630525" y="1030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9525</xdr:rowOff>
    </xdr:from>
    <xdr:to>
      <xdr:col>33</xdr:col>
      <xdr:colOff>314325</xdr:colOff>
      <xdr:row>59</xdr:row>
      <xdr:rowOff>9525</xdr:rowOff>
    </xdr:to>
    <xdr:cxnSp macro="">
      <xdr:nvCxnSpPr>
        <xdr:cNvPr id="364" name="直線コネクタ 363"/>
        <xdr:cNvCxnSpPr/>
      </xdr:nvCxnSpPr>
      <xdr:spPr>
        <a:xfrm>
          <a:off x="1605915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58</xdr:row>
      <xdr:rowOff>38100</xdr:rowOff>
    </xdr:from>
    <xdr:ext cx="457200" cy="257175"/>
    <xdr:sp macro="" textlink="">
      <xdr:nvSpPr>
        <xdr:cNvPr id="365" name="テキスト ボックス 364"/>
        <xdr:cNvSpPr txBox="1"/>
      </xdr:nvSpPr>
      <xdr:spPr>
        <a:xfrm>
          <a:off x="15630525" y="998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28575</xdr:rowOff>
    </xdr:from>
    <xdr:to>
      <xdr:col>33</xdr:col>
      <xdr:colOff>314325</xdr:colOff>
      <xdr:row>57</xdr:row>
      <xdr:rowOff>28575</xdr:rowOff>
    </xdr:to>
    <xdr:cxnSp macro="">
      <xdr:nvCxnSpPr>
        <xdr:cNvPr id="366" name="直線コネクタ 365"/>
        <xdr:cNvCxnSpPr/>
      </xdr:nvCxnSpPr>
      <xdr:spPr>
        <a:xfrm>
          <a:off x="1605915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57150</xdr:rowOff>
    </xdr:from>
    <xdr:ext cx="533400" cy="257175"/>
    <xdr:sp macro="" textlink="">
      <xdr:nvSpPr>
        <xdr:cNvPr id="367" name="テキスト ボックス 366"/>
        <xdr:cNvSpPr txBox="1"/>
      </xdr:nvSpPr>
      <xdr:spPr>
        <a:xfrm>
          <a:off x="156114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38100</xdr:rowOff>
    </xdr:from>
    <xdr:to>
      <xdr:col>33</xdr:col>
      <xdr:colOff>314325</xdr:colOff>
      <xdr:row>55</xdr:row>
      <xdr:rowOff>38100</xdr:rowOff>
    </xdr:to>
    <xdr:cxnSp macro="">
      <xdr:nvCxnSpPr>
        <xdr:cNvPr id="368" name="直線コネクタ 367"/>
        <xdr:cNvCxnSpPr/>
      </xdr:nvCxnSpPr>
      <xdr:spPr>
        <a:xfrm>
          <a:off x="1605915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66675</xdr:rowOff>
    </xdr:from>
    <xdr:ext cx="533400" cy="257175"/>
    <xdr:sp macro="" textlink="">
      <xdr:nvSpPr>
        <xdr:cNvPr id="369" name="テキスト ボックス 368"/>
        <xdr:cNvSpPr txBox="1"/>
      </xdr:nvSpPr>
      <xdr:spPr>
        <a:xfrm>
          <a:off x="15611475" y="932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0" name="直線コネクタ 369"/>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85725</xdr:rowOff>
    </xdr:from>
    <xdr:ext cx="533400" cy="257175"/>
    <xdr:sp macro="" textlink="">
      <xdr:nvSpPr>
        <xdr:cNvPr id="371" name="テキスト ボックス 370"/>
        <xdr:cNvSpPr txBox="1"/>
      </xdr:nvSpPr>
      <xdr:spPr>
        <a:xfrm>
          <a:off x="15611475" y="900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2"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133350</xdr:rowOff>
    </xdr:from>
    <xdr:to>
      <xdr:col>32</xdr:col>
      <xdr:colOff>190500</xdr:colOff>
      <xdr:row>64</xdr:row>
      <xdr:rowOff>133350</xdr:rowOff>
    </xdr:to>
    <xdr:cxnSp macro="">
      <xdr:nvCxnSpPr>
        <xdr:cNvPr id="373" name="直線コネクタ 372"/>
        <xdr:cNvCxnSpPr/>
      </xdr:nvCxnSpPr>
      <xdr:spPr>
        <a:xfrm flipV="1">
          <a:off x="19421475" y="9563100"/>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133350</xdr:rowOff>
    </xdr:from>
    <xdr:ext cx="466725" cy="257175"/>
    <xdr:sp macro="" textlink="">
      <xdr:nvSpPr>
        <xdr:cNvPr id="374" name="【学校施設】&#10;一人当たり面積最小値テキスト"/>
        <xdr:cNvSpPr txBox="1"/>
      </xdr:nvSpPr>
      <xdr:spPr>
        <a:xfrm>
          <a:off x="19507200" y="11106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95250</xdr:colOff>
      <xdr:row>64</xdr:row>
      <xdr:rowOff>133350</xdr:rowOff>
    </xdr:from>
    <xdr:to>
      <xdr:col>32</xdr:col>
      <xdr:colOff>276225</xdr:colOff>
      <xdr:row>64</xdr:row>
      <xdr:rowOff>133350</xdr:rowOff>
    </xdr:to>
    <xdr:cxnSp macro="">
      <xdr:nvCxnSpPr>
        <xdr:cNvPr id="375" name="直線コネクタ 374"/>
        <xdr:cNvCxnSpPr/>
      </xdr:nvCxnSpPr>
      <xdr:spPr>
        <a:xfrm>
          <a:off x="19326225" y="11106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85725</xdr:rowOff>
    </xdr:from>
    <xdr:ext cx="533400" cy="257175"/>
    <xdr:sp macro="" textlink="">
      <xdr:nvSpPr>
        <xdr:cNvPr id="376" name="【学校施設】&#10;一人当たり面積最大値テキスト"/>
        <xdr:cNvSpPr txBox="1"/>
      </xdr:nvSpPr>
      <xdr:spPr>
        <a:xfrm>
          <a:off x="19507200"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95250</xdr:colOff>
      <xdr:row>55</xdr:row>
      <xdr:rowOff>133350</xdr:rowOff>
    </xdr:from>
    <xdr:to>
      <xdr:col>32</xdr:col>
      <xdr:colOff>276225</xdr:colOff>
      <xdr:row>55</xdr:row>
      <xdr:rowOff>133350</xdr:rowOff>
    </xdr:to>
    <xdr:cxnSp macro="">
      <xdr:nvCxnSpPr>
        <xdr:cNvPr id="377" name="直線コネクタ 376"/>
        <xdr:cNvCxnSpPr/>
      </xdr:nvCxnSpPr>
      <xdr:spPr>
        <a:xfrm>
          <a:off x="19326225" y="956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57150</xdr:rowOff>
    </xdr:from>
    <xdr:ext cx="466725" cy="257175"/>
    <xdr:sp macro="" textlink="">
      <xdr:nvSpPr>
        <xdr:cNvPr id="378" name="【学校施設】&#10;一人当たり面積平均値テキスト"/>
        <xdr:cNvSpPr txBox="1"/>
      </xdr:nvSpPr>
      <xdr:spPr>
        <a:xfrm>
          <a:off x="19507200" y="10858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133350</xdr:colOff>
      <xdr:row>63</xdr:row>
      <xdr:rowOff>85725</xdr:rowOff>
    </xdr:from>
    <xdr:to>
      <xdr:col>32</xdr:col>
      <xdr:colOff>238125</xdr:colOff>
      <xdr:row>64</xdr:row>
      <xdr:rowOff>9525</xdr:rowOff>
    </xdr:to>
    <xdr:sp macro="" textlink="">
      <xdr:nvSpPr>
        <xdr:cNvPr id="379" name="フローチャート : 判断 378"/>
        <xdr:cNvSpPr/>
      </xdr:nvSpPr>
      <xdr:spPr>
        <a:xfrm>
          <a:off x="19364325" y="10887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62</xdr:row>
      <xdr:rowOff>28575</xdr:rowOff>
    </xdr:from>
    <xdr:to>
      <xdr:col>31</xdr:col>
      <xdr:colOff>85725</xdr:colOff>
      <xdr:row>62</xdr:row>
      <xdr:rowOff>123825</xdr:rowOff>
    </xdr:to>
    <xdr:sp macro="" textlink="">
      <xdr:nvSpPr>
        <xdr:cNvPr id="380" name="フローチャート : 判断 379"/>
        <xdr:cNvSpPr/>
      </xdr:nvSpPr>
      <xdr:spPr>
        <a:xfrm>
          <a:off x="18630900" y="106584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381" name="テキスト ボックス 380"/>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382" name="テキスト ボックス 381"/>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383" name="テキスト ボックス 382"/>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384" name="テキスト ボックス 383"/>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385" name="テキスト ボックス 384"/>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63</xdr:row>
      <xdr:rowOff>66675</xdr:rowOff>
    </xdr:from>
    <xdr:to>
      <xdr:col>31</xdr:col>
      <xdr:colOff>85725</xdr:colOff>
      <xdr:row>63</xdr:row>
      <xdr:rowOff>161925</xdr:rowOff>
    </xdr:to>
    <xdr:sp macro="" textlink="">
      <xdr:nvSpPr>
        <xdr:cNvPr id="386" name="円/楕円 385"/>
        <xdr:cNvSpPr/>
      </xdr:nvSpPr>
      <xdr:spPr>
        <a:xfrm>
          <a:off x="18630900" y="108680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60</xdr:row>
      <xdr:rowOff>142875</xdr:rowOff>
    </xdr:from>
    <xdr:ext cx="466725" cy="257175"/>
    <xdr:sp macro="" textlink="">
      <xdr:nvSpPr>
        <xdr:cNvPr id="387" name="n_1aveValue【学校施設】&#10;一人当たり面積"/>
        <xdr:cNvSpPr txBox="1"/>
      </xdr:nvSpPr>
      <xdr:spPr>
        <a:xfrm>
          <a:off x="18507075" y="1042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476250</xdr:colOff>
      <xdr:row>63</xdr:row>
      <xdr:rowOff>152400</xdr:rowOff>
    </xdr:from>
    <xdr:ext cx="466725" cy="257175"/>
    <xdr:sp macro="" textlink="">
      <xdr:nvSpPr>
        <xdr:cNvPr id="388" name="n_1mainValue【学校施設】&#10;一人当たり面積"/>
        <xdr:cNvSpPr txBox="1"/>
      </xdr:nvSpPr>
      <xdr:spPr>
        <a:xfrm>
          <a:off x="18507075" y="10953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389" name="正方形/長方形 388"/>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390" name="正方形/長方形 389"/>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391" name="正方形/長方形 390"/>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392" name="正方形/長方形 391"/>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393" name="正方形/長方形 392"/>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394" name="正方形/長方形 393"/>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395" name="正方形/長方形 394"/>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396" name="正方形/長方形 395"/>
        <xdr:cNvSpPr/>
      </xdr:nvSpPr>
      <xdr:spPr>
        <a:xfrm>
          <a:off x="10906125"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104775</xdr:rowOff>
    </xdr:to>
    <xdr:sp macro="" textlink="">
      <xdr:nvSpPr>
        <xdr:cNvPr id="397" name="正方形/長方形 396"/>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398" name="正方形/長方形 397"/>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399" name="正方形/長方形 398"/>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00" name="正方形/長方形 399"/>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01" name="正方形/長方形 400"/>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402" name="正方形/長方形 401"/>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403" name="正方形/長方形 402"/>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4" name="正方形/長方形 403"/>
        <xdr:cNvSpPr/>
      </xdr:nvSpPr>
      <xdr:spPr>
        <a:xfrm>
          <a:off x="16059150"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91</xdr:row>
      <xdr:rowOff>19050</xdr:rowOff>
    </xdr:from>
    <xdr:to>
      <xdr:col>24</xdr:col>
      <xdr:colOff>600075</xdr:colOff>
      <xdr:row>94</xdr:row>
      <xdr:rowOff>142875</xdr:rowOff>
    </xdr:to>
    <xdr:sp macro="" textlink="">
      <xdr:nvSpPr>
        <xdr:cNvPr id="405" name="正方形/長方形 404"/>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406" name="正方形/長方形 405"/>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407" name="正方形/長方形 406"/>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408" name="正方形/長方形 407"/>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409" name="正方形/長方形 408"/>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410" name="正方形/長方形 409"/>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411" name="正方形/長方形 410"/>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412" name="正方形/長方形 411"/>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413" name="テキスト ボックス 412"/>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414" name="直線コネクタ 413"/>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110</xdr:row>
      <xdr:rowOff>47625</xdr:rowOff>
    </xdr:from>
    <xdr:ext cx="400050" cy="257175"/>
    <xdr:sp macro="" textlink="">
      <xdr:nvSpPr>
        <xdr:cNvPr id="415" name="テキスト ボックス 414"/>
        <xdr:cNvSpPr txBox="1"/>
      </xdr:nvSpPr>
      <xdr:spPr>
        <a:xfrm>
          <a:off x="10582275"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416" name="直線コネクタ 415"/>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417" name="テキスト ボックス 416"/>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418" name="直線コネクタ 417"/>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419" name="テキスト ボックス 418"/>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420" name="直線コネクタ 419"/>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421" name="テキスト ボックス 420"/>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422" name="直線コネクタ 421"/>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423" name="テキスト ボックス 422"/>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424" name="直線コネクタ 423"/>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425" name="テキスト ボックス 424"/>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426" name="直線コネクタ 425"/>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427" name="テキスト ボックス 426"/>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428"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0</xdr:rowOff>
    </xdr:from>
    <xdr:to>
      <xdr:col>23</xdr:col>
      <xdr:colOff>514350</xdr:colOff>
      <xdr:row>108</xdr:row>
      <xdr:rowOff>142875</xdr:rowOff>
    </xdr:to>
    <xdr:cxnSp macro="">
      <xdr:nvCxnSpPr>
        <xdr:cNvPr id="429" name="直線コネクタ 428"/>
        <xdr:cNvCxnSpPr/>
      </xdr:nvCxnSpPr>
      <xdr:spPr>
        <a:xfrm flipV="1">
          <a:off x="14344650" y="17145000"/>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108</xdr:row>
      <xdr:rowOff>152400</xdr:rowOff>
    </xdr:from>
    <xdr:ext cx="400050" cy="257175"/>
    <xdr:sp macro="" textlink="">
      <xdr:nvSpPr>
        <xdr:cNvPr id="430" name="【公民館】&#10;有形固定資産減価償却率最小値テキスト"/>
        <xdr:cNvSpPr txBox="1"/>
      </xdr:nvSpPr>
      <xdr:spPr>
        <a:xfrm>
          <a:off x="14430375" y="186690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142875</xdr:rowOff>
    </xdr:from>
    <xdr:to>
      <xdr:col>23</xdr:col>
      <xdr:colOff>600075</xdr:colOff>
      <xdr:row>108</xdr:row>
      <xdr:rowOff>142875</xdr:rowOff>
    </xdr:to>
    <xdr:cxnSp macro="">
      <xdr:nvCxnSpPr>
        <xdr:cNvPr id="431" name="直線コネクタ 430"/>
        <xdr:cNvCxnSpPr/>
      </xdr:nvCxnSpPr>
      <xdr:spPr>
        <a:xfrm>
          <a:off x="14258925" y="18659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98</xdr:row>
      <xdr:rowOff>114300</xdr:rowOff>
    </xdr:from>
    <xdr:ext cx="457200" cy="257175"/>
    <xdr:sp macro="" textlink="">
      <xdr:nvSpPr>
        <xdr:cNvPr id="432" name="【公民館】&#10;有形固定資産減価償却率最大値テキスト"/>
        <xdr:cNvSpPr txBox="1"/>
      </xdr:nvSpPr>
      <xdr:spPr>
        <a:xfrm>
          <a:off x="14430375" y="169164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600075</xdr:colOff>
      <xdr:row>100</xdr:row>
      <xdr:rowOff>0</xdr:rowOff>
    </xdr:to>
    <xdr:cxnSp macro="">
      <xdr:nvCxnSpPr>
        <xdr:cNvPr id="433" name="直線コネクタ 432"/>
        <xdr:cNvCxnSpPr/>
      </xdr:nvCxnSpPr>
      <xdr:spPr>
        <a:xfrm>
          <a:off x="14258925" y="1714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106</xdr:row>
      <xdr:rowOff>57150</xdr:rowOff>
    </xdr:from>
    <xdr:ext cx="400050" cy="257175"/>
    <xdr:sp macro="" textlink="">
      <xdr:nvSpPr>
        <xdr:cNvPr id="434" name="【公民館】&#10;有形固定資産減価償却率平均値テキスト"/>
        <xdr:cNvSpPr txBox="1"/>
      </xdr:nvSpPr>
      <xdr:spPr>
        <a:xfrm>
          <a:off x="14430375" y="182308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85725</xdr:rowOff>
    </xdr:from>
    <xdr:to>
      <xdr:col>23</xdr:col>
      <xdr:colOff>571500</xdr:colOff>
      <xdr:row>107</xdr:row>
      <xdr:rowOff>9525</xdr:rowOff>
    </xdr:to>
    <xdr:sp macro="" textlink="">
      <xdr:nvSpPr>
        <xdr:cNvPr id="435" name="フローチャート : 判断 434"/>
        <xdr:cNvSpPr/>
      </xdr:nvSpPr>
      <xdr:spPr>
        <a:xfrm>
          <a:off x="14297025" y="18259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161925</xdr:rowOff>
    </xdr:from>
    <xdr:to>
      <xdr:col>22</xdr:col>
      <xdr:colOff>419100</xdr:colOff>
      <xdr:row>107</xdr:row>
      <xdr:rowOff>95250</xdr:rowOff>
    </xdr:to>
    <xdr:sp macro="" textlink="">
      <xdr:nvSpPr>
        <xdr:cNvPr id="436" name="フローチャート : 判断 435"/>
        <xdr:cNvSpPr/>
      </xdr:nvSpPr>
      <xdr:spPr>
        <a:xfrm>
          <a:off x="13544550" y="1833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437" name="テキスト ボックス 436"/>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438" name="テキスト ボックス 437"/>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439" name="テキスト ボックス 438"/>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440" name="テキスト ボックス 439"/>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441" name="テキスト ボックス 440"/>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47625</xdr:rowOff>
    </xdr:from>
    <xdr:to>
      <xdr:col>22</xdr:col>
      <xdr:colOff>419100</xdr:colOff>
      <xdr:row>102</xdr:row>
      <xdr:rowOff>152400</xdr:rowOff>
    </xdr:to>
    <xdr:sp macro="" textlink="">
      <xdr:nvSpPr>
        <xdr:cNvPr id="442" name="円/楕円 441"/>
        <xdr:cNvSpPr/>
      </xdr:nvSpPr>
      <xdr:spPr>
        <a:xfrm>
          <a:off x="13544550" y="1753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107</xdr:row>
      <xdr:rowOff>85725</xdr:rowOff>
    </xdr:from>
    <xdr:ext cx="409575" cy="257175"/>
    <xdr:sp macro="" textlink="">
      <xdr:nvSpPr>
        <xdr:cNvPr id="443" name="n_1aveValue【公民館】&#10;有形固定資産減価償却率"/>
        <xdr:cNvSpPr txBox="1"/>
      </xdr:nvSpPr>
      <xdr:spPr>
        <a:xfrm>
          <a:off x="13382625" y="18430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152400</xdr:colOff>
      <xdr:row>100</xdr:row>
      <xdr:rowOff>171450</xdr:rowOff>
    </xdr:from>
    <xdr:ext cx="409575" cy="257175"/>
    <xdr:sp macro="" textlink="">
      <xdr:nvSpPr>
        <xdr:cNvPr id="444" name="n_1mainValue【公民館】&#10;有形固定資産減価償却率"/>
        <xdr:cNvSpPr txBox="1"/>
      </xdr:nvSpPr>
      <xdr:spPr>
        <a:xfrm>
          <a:off x="13382625" y="17316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445" name="正方形/長方形 444"/>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446" name="正方形/長方形 445"/>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447" name="正方形/長方形 446"/>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448" name="正方形/長方形 447"/>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449" name="正方形/長方形 448"/>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450" name="正方形/長方形 449"/>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451" name="正方形/長方形 450"/>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0.166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52" name="正方形/長方形 451"/>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453" name="テキスト ボックス 452"/>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4" name="直線コネクタ 453"/>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5" name="直線コネクタ 454"/>
        <xdr:cNvCxnSpPr/>
      </xdr:nvCxnSpPr>
      <xdr:spPr>
        <a:xfrm>
          <a:off x="16059150" y="1866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9525</xdr:rowOff>
    </xdr:from>
    <xdr:ext cx="457200" cy="257175"/>
    <xdr:sp macro="" textlink="">
      <xdr:nvSpPr>
        <xdr:cNvPr id="456" name="テキスト ボックス 455"/>
        <xdr:cNvSpPr txBox="1"/>
      </xdr:nvSpPr>
      <xdr:spPr>
        <a:xfrm>
          <a:off x="15630525" y="1852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7" name="直線コネクタ 456"/>
        <xdr:cNvCxnSpPr/>
      </xdr:nvCxnSpPr>
      <xdr:spPr>
        <a:xfrm>
          <a:off x="16059150" y="1828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105</xdr:row>
      <xdr:rowOff>142875</xdr:rowOff>
    </xdr:from>
    <xdr:ext cx="457200" cy="257175"/>
    <xdr:sp macro="" textlink="">
      <xdr:nvSpPr>
        <xdr:cNvPr id="458" name="テキスト ボックス 457"/>
        <xdr:cNvSpPr txBox="1"/>
      </xdr:nvSpPr>
      <xdr:spPr>
        <a:xfrm>
          <a:off x="15630525" y="1814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9" name="直線コネクタ 458"/>
        <xdr:cNvCxnSpPr/>
      </xdr:nvCxnSpPr>
      <xdr:spPr>
        <a:xfrm>
          <a:off x="16059150" y="1790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103</xdr:row>
      <xdr:rowOff>104775</xdr:rowOff>
    </xdr:from>
    <xdr:ext cx="457200" cy="257175"/>
    <xdr:sp macro="" textlink="">
      <xdr:nvSpPr>
        <xdr:cNvPr id="460" name="テキスト ボックス 459"/>
        <xdr:cNvSpPr txBox="1"/>
      </xdr:nvSpPr>
      <xdr:spPr>
        <a:xfrm>
          <a:off x="15630525" y="1776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61" name="直線コネクタ 460"/>
        <xdr:cNvCxnSpPr/>
      </xdr:nvCxnSpPr>
      <xdr:spPr>
        <a:xfrm>
          <a:off x="16059150" y="1752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101</xdr:row>
      <xdr:rowOff>66675</xdr:rowOff>
    </xdr:from>
    <xdr:ext cx="457200" cy="257175"/>
    <xdr:sp macro="" textlink="">
      <xdr:nvSpPr>
        <xdr:cNvPr id="462" name="テキスト ボックス 461"/>
        <xdr:cNvSpPr txBox="1"/>
      </xdr:nvSpPr>
      <xdr:spPr>
        <a:xfrm>
          <a:off x="15630525" y="1738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3" name="直線コネクタ 462"/>
        <xdr:cNvCxnSpPr/>
      </xdr:nvCxnSpPr>
      <xdr:spPr>
        <a:xfrm>
          <a:off x="16059150" y="1714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28575</xdr:rowOff>
    </xdr:from>
    <xdr:ext cx="457200" cy="257175"/>
    <xdr:sp macro="" textlink="">
      <xdr:nvSpPr>
        <xdr:cNvPr id="464" name="テキスト ボックス 463"/>
        <xdr:cNvSpPr txBox="1"/>
      </xdr:nvSpPr>
      <xdr:spPr>
        <a:xfrm>
          <a:off x="15630525" y="1700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5" name="直線コネクタ 464"/>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466" name="テキスト ボックス 465"/>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7"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99</xdr:row>
      <xdr:rowOff>161925</xdr:rowOff>
    </xdr:from>
    <xdr:to>
      <xdr:col>32</xdr:col>
      <xdr:colOff>190500</xdr:colOff>
      <xdr:row>108</xdr:row>
      <xdr:rowOff>19050</xdr:rowOff>
    </xdr:to>
    <xdr:cxnSp macro="">
      <xdr:nvCxnSpPr>
        <xdr:cNvPr id="468" name="直線コネクタ 467"/>
        <xdr:cNvCxnSpPr/>
      </xdr:nvCxnSpPr>
      <xdr:spPr>
        <a:xfrm flipV="1">
          <a:off x="19421475" y="171354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19050</xdr:rowOff>
    </xdr:from>
    <xdr:ext cx="466725" cy="257175"/>
    <xdr:sp macro="" textlink="">
      <xdr:nvSpPr>
        <xdr:cNvPr id="469" name="【公民館】&#10;一人当たり面積最小値テキスト"/>
        <xdr:cNvSpPr txBox="1"/>
      </xdr:nvSpPr>
      <xdr:spPr>
        <a:xfrm>
          <a:off x="19507200" y="18535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95250</xdr:colOff>
      <xdr:row>108</xdr:row>
      <xdr:rowOff>19050</xdr:rowOff>
    </xdr:from>
    <xdr:to>
      <xdr:col>32</xdr:col>
      <xdr:colOff>276225</xdr:colOff>
      <xdr:row>108</xdr:row>
      <xdr:rowOff>19050</xdr:rowOff>
    </xdr:to>
    <xdr:cxnSp macro="">
      <xdr:nvCxnSpPr>
        <xdr:cNvPr id="470" name="直線コネクタ 469"/>
        <xdr:cNvCxnSpPr/>
      </xdr:nvCxnSpPr>
      <xdr:spPr>
        <a:xfrm>
          <a:off x="19326225" y="18535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104775</xdr:rowOff>
    </xdr:from>
    <xdr:ext cx="466725" cy="257175"/>
    <xdr:sp macro="" textlink="">
      <xdr:nvSpPr>
        <xdr:cNvPr id="471" name="【公民館】&#10;一人当たり面積最大値テキスト"/>
        <xdr:cNvSpPr txBox="1"/>
      </xdr:nvSpPr>
      <xdr:spPr>
        <a:xfrm>
          <a:off x="19507200" y="1690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95250</xdr:colOff>
      <xdr:row>99</xdr:row>
      <xdr:rowOff>161925</xdr:rowOff>
    </xdr:from>
    <xdr:to>
      <xdr:col>32</xdr:col>
      <xdr:colOff>276225</xdr:colOff>
      <xdr:row>99</xdr:row>
      <xdr:rowOff>161925</xdr:rowOff>
    </xdr:to>
    <xdr:cxnSp macro="">
      <xdr:nvCxnSpPr>
        <xdr:cNvPr id="472" name="直線コネクタ 471"/>
        <xdr:cNvCxnSpPr/>
      </xdr:nvCxnSpPr>
      <xdr:spPr>
        <a:xfrm>
          <a:off x="19326225" y="17135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152400</xdr:rowOff>
    </xdr:from>
    <xdr:ext cx="466725" cy="257175"/>
    <xdr:sp macro="" textlink="">
      <xdr:nvSpPr>
        <xdr:cNvPr id="473" name="【公民館】&#10;一人当たり面積平均値テキスト"/>
        <xdr:cNvSpPr txBox="1"/>
      </xdr:nvSpPr>
      <xdr:spPr>
        <a:xfrm>
          <a:off x="19507200" y="1798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9525</xdr:rowOff>
    </xdr:from>
    <xdr:to>
      <xdr:col>32</xdr:col>
      <xdr:colOff>238125</xdr:colOff>
      <xdr:row>105</xdr:row>
      <xdr:rowOff>104775</xdr:rowOff>
    </xdr:to>
    <xdr:sp macro="" textlink="">
      <xdr:nvSpPr>
        <xdr:cNvPr id="474" name="フローチャート : 判断 473"/>
        <xdr:cNvSpPr/>
      </xdr:nvSpPr>
      <xdr:spPr>
        <a:xfrm>
          <a:off x="19364325" y="18011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104</xdr:row>
      <xdr:rowOff>142875</xdr:rowOff>
    </xdr:from>
    <xdr:to>
      <xdr:col>31</xdr:col>
      <xdr:colOff>85725</xdr:colOff>
      <xdr:row>105</xdr:row>
      <xdr:rowOff>66675</xdr:rowOff>
    </xdr:to>
    <xdr:sp macro="" textlink="">
      <xdr:nvSpPr>
        <xdr:cNvPr id="475" name="フローチャート : 判断 474"/>
        <xdr:cNvSpPr/>
      </xdr:nvSpPr>
      <xdr:spPr>
        <a:xfrm>
          <a:off x="18630900" y="179736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476" name="テキスト ボックス 475"/>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477" name="テキスト ボックス 476"/>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478" name="テキスト ボックス 477"/>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479" name="テキスト ボックス 478"/>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480" name="テキスト ボックス 479"/>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106</xdr:row>
      <xdr:rowOff>104775</xdr:rowOff>
    </xdr:from>
    <xdr:to>
      <xdr:col>31</xdr:col>
      <xdr:colOff>85725</xdr:colOff>
      <xdr:row>107</xdr:row>
      <xdr:rowOff>28575</xdr:rowOff>
    </xdr:to>
    <xdr:sp macro="" textlink="">
      <xdr:nvSpPr>
        <xdr:cNvPr id="481" name="円/楕円 480"/>
        <xdr:cNvSpPr/>
      </xdr:nvSpPr>
      <xdr:spPr>
        <a:xfrm>
          <a:off x="18630900" y="182784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103</xdr:row>
      <xdr:rowOff>85725</xdr:rowOff>
    </xdr:from>
    <xdr:ext cx="466725" cy="257175"/>
    <xdr:sp macro="" textlink="">
      <xdr:nvSpPr>
        <xdr:cNvPr id="482" name="n_1aveValue【公民館】&#10;一人当たり面積"/>
        <xdr:cNvSpPr txBox="1"/>
      </xdr:nvSpPr>
      <xdr:spPr>
        <a:xfrm>
          <a:off x="18507075" y="1774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476250</xdr:colOff>
      <xdr:row>107</xdr:row>
      <xdr:rowOff>19050</xdr:rowOff>
    </xdr:from>
    <xdr:ext cx="466725" cy="257175"/>
    <xdr:sp macro="" textlink="">
      <xdr:nvSpPr>
        <xdr:cNvPr id="483" name="n_1mainValue【公民館】&#10;一人当たり面積"/>
        <xdr:cNvSpPr txBox="1"/>
      </xdr:nvSpPr>
      <xdr:spPr>
        <a:xfrm>
          <a:off x="18507075" y="18364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4" name="正方形/長方形 483"/>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485" name="正方形/長方形 484"/>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486" name="テキスト ボックス 485"/>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400">
              <a:solidFill>
                <a:schemeClr val="dk1"/>
              </a:solidFill>
              <a:effectLst/>
              <a:latin typeface="+mn-lt"/>
              <a:ea typeface="+mn-ea"/>
              <a:cs typeface="+mn-cs"/>
            </a:rPr>
            <a:t>道路・橋りょうについては、類似団体と比較すると有形固定資産減価償却率は低いが、公営住宅・学校施設、公民館は高くなっている。</a:t>
          </a:r>
          <a:r>
            <a:rPr kumimoji="1" lang="ja-JP" altLang="en-US" sz="1400">
              <a:solidFill>
                <a:schemeClr val="dk1"/>
              </a:solidFill>
              <a:effectLst/>
              <a:latin typeface="+mn-lt"/>
              <a:ea typeface="+mn-ea"/>
              <a:cs typeface="+mn-cs"/>
            </a:rPr>
            <a:t>主要</a:t>
          </a:r>
          <a:r>
            <a:rPr kumimoji="1" lang="ja-JP" altLang="ja-JP" sz="1400">
              <a:solidFill>
                <a:schemeClr val="dk1"/>
              </a:solidFill>
              <a:effectLst/>
              <a:latin typeface="+mn-lt"/>
              <a:ea typeface="+mn-ea"/>
              <a:cs typeface="+mn-cs"/>
            </a:rPr>
            <a:t>道路は比較的改修改良に取り組んでいるが、建物については小規模改修にとどまっていることから、今後、個別施設計画をしっかり策定していく。</a:t>
          </a:r>
          <a:endParaRPr kumimoji="1" lang="ja-JP" altLang="en-US" sz="14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群馬県南牧村</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2,025
2,021
118.83
2,305,170
2,061,642
157,788
1,518,687
1,732,134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47625</xdr:rowOff>
    </xdr:from>
    <xdr:to>
      <xdr:col>3</xdr:col>
      <xdr:colOff>219075</xdr:colOff>
      <xdr:row>29</xdr:row>
      <xdr:rowOff>133350</xdr:rowOff>
    </xdr:to>
    <xdr:sp macro="" textlink="">
      <xdr:nvSpPr>
        <xdr:cNvPr id="34" name="正方形/長方形 33"/>
        <xdr:cNvSpPr/>
      </xdr:nvSpPr>
      <xdr:spPr>
        <a:xfrm>
          <a:off x="676275"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85725</xdr:rowOff>
    </xdr:from>
    <xdr:to>
      <xdr:col>3</xdr:col>
      <xdr:colOff>219075</xdr:colOff>
      <xdr:row>30</xdr:row>
      <xdr:rowOff>161925</xdr:rowOff>
    </xdr:to>
    <xdr:sp macro="" textlink="">
      <xdr:nvSpPr>
        <xdr:cNvPr id="35" name="正方形/長方形 34"/>
        <xdr:cNvSpPr/>
      </xdr:nvSpPr>
      <xdr:spPr>
        <a:xfrm>
          <a:off x="676275"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600075</xdr:colOff>
      <xdr:row>28</xdr:row>
      <xdr:rowOff>47625</xdr:rowOff>
    </xdr:from>
    <xdr:to>
      <xdr:col>5</xdr:col>
      <xdr:colOff>114300</xdr:colOff>
      <xdr:row>29</xdr:row>
      <xdr:rowOff>133350</xdr:rowOff>
    </xdr:to>
    <xdr:sp macro="" textlink="">
      <xdr:nvSpPr>
        <xdr:cNvPr id="36" name="正方形/長方形 35"/>
        <xdr:cNvSpPr/>
      </xdr:nvSpPr>
      <xdr:spPr>
        <a:xfrm>
          <a:off x="180975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xdr:col>
      <xdr:colOff>600075</xdr:colOff>
      <xdr:row>29</xdr:row>
      <xdr:rowOff>85725</xdr:rowOff>
    </xdr:from>
    <xdr:to>
      <xdr:col>5</xdr:col>
      <xdr:colOff>114300</xdr:colOff>
      <xdr:row>30</xdr:row>
      <xdr:rowOff>161925</xdr:rowOff>
    </xdr:to>
    <xdr:sp macro="" textlink="">
      <xdr:nvSpPr>
        <xdr:cNvPr id="37" name="正方形/長方形 36"/>
        <xdr:cNvSpPr/>
      </xdr:nvSpPr>
      <xdr:spPr>
        <a:xfrm>
          <a:off x="180975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38" name="正方形/長方形 37"/>
        <xdr:cNvSpPr/>
      </xdr:nvSpPr>
      <xdr:spPr>
        <a:xfrm>
          <a:off x="676275" y="533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24</xdr:row>
      <xdr:rowOff>76200</xdr:rowOff>
    </xdr:from>
    <xdr:to>
      <xdr:col>16</xdr:col>
      <xdr:colOff>342900</xdr:colOff>
      <xdr:row>28</xdr:row>
      <xdr:rowOff>28575</xdr:rowOff>
    </xdr:to>
    <xdr:sp macro="" textlink="">
      <xdr:nvSpPr>
        <xdr:cNvPr id="39" name="正方形/長方形 38"/>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419100</xdr:colOff>
      <xdr:row>28</xdr:row>
      <xdr:rowOff>47625</xdr:rowOff>
    </xdr:from>
    <xdr:to>
      <xdr:col>11</xdr:col>
      <xdr:colOff>571500</xdr:colOff>
      <xdr:row>29</xdr:row>
      <xdr:rowOff>133350</xdr:rowOff>
    </xdr:to>
    <xdr:sp macro="" textlink="">
      <xdr:nvSpPr>
        <xdr:cNvPr id="40" name="正方形/長方形 39"/>
        <xdr:cNvSpPr/>
      </xdr:nvSpPr>
      <xdr:spPr>
        <a:xfrm>
          <a:off x="58293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419100</xdr:colOff>
      <xdr:row>29</xdr:row>
      <xdr:rowOff>85725</xdr:rowOff>
    </xdr:from>
    <xdr:to>
      <xdr:col>11</xdr:col>
      <xdr:colOff>571500</xdr:colOff>
      <xdr:row>30</xdr:row>
      <xdr:rowOff>161925</xdr:rowOff>
    </xdr:to>
    <xdr:sp macro="" textlink="">
      <xdr:nvSpPr>
        <xdr:cNvPr id="41" name="正方形/長方形 40"/>
        <xdr:cNvSpPr/>
      </xdr:nvSpPr>
      <xdr:spPr>
        <a:xfrm>
          <a:off x="58293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323850</xdr:colOff>
      <xdr:row>28</xdr:row>
      <xdr:rowOff>47625</xdr:rowOff>
    </xdr:from>
    <xdr:to>
      <xdr:col>13</xdr:col>
      <xdr:colOff>476250</xdr:colOff>
      <xdr:row>29</xdr:row>
      <xdr:rowOff>133350</xdr:rowOff>
    </xdr:to>
    <xdr:sp macro="" textlink="">
      <xdr:nvSpPr>
        <xdr:cNvPr id="42" name="正方形/長方形 41"/>
        <xdr:cNvSpPr/>
      </xdr:nvSpPr>
      <xdr:spPr>
        <a:xfrm>
          <a:off x="69342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11</xdr:col>
      <xdr:colOff>323850</xdr:colOff>
      <xdr:row>29</xdr:row>
      <xdr:rowOff>85725</xdr:rowOff>
    </xdr:from>
    <xdr:to>
      <xdr:col>13</xdr:col>
      <xdr:colOff>476250</xdr:colOff>
      <xdr:row>30</xdr:row>
      <xdr:rowOff>161925</xdr:rowOff>
    </xdr:to>
    <xdr:sp macro="" textlink="">
      <xdr:nvSpPr>
        <xdr:cNvPr id="43" name="正方形/長方形 42"/>
        <xdr:cNvSpPr/>
      </xdr:nvSpPr>
      <xdr:spPr>
        <a:xfrm>
          <a:off x="69342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44" name="正方形/長方形 43"/>
        <xdr:cNvSpPr/>
      </xdr:nvSpPr>
      <xdr:spPr>
        <a:xfrm>
          <a:off x="5829300"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600075</xdr:colOff>
      <xdr:row>50</xdr:row>
      <xdr:rowOff>66675</xdr:rowOff>
    </xdr:to>
    <xdr:sp macro="" textlink="">
      <xdr:nvSpPr>
        <xdr:cNvPr id="45" name="正方形/長方形 44"/>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46" name="正方形/長方形 45"/>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47" name="正方形/長方形 46"/>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48" name="正方形/長方形 47"/>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49" name="正方形/長方形 48"/>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50" name="正方形/長方形 49"/>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51" name="正方形/長方形 50"/>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52" name="正方形/長方形 51"/>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53" name="テキスト ボックス 52"/>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54" name="直線コネクタ 53"/>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55" name="テキスト ボックス 54"/>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600075</xdr:colOff>
      <xdr:row>64</xdr:row>
      <xdr:rowOff>76200</xdr:rowOff>
    </xdr:to>
    <xdr:cxnSp macro="">
      <xdr:nvCxnSpPr>
        <xdr:cNvPr id="56" name="直線コネクタ 55"/>
        <xdr:cNvCxnSpPr/>
      </xdr:nvCxnSpPr>
      <xdr:spPr>
        <a:xfrm>
          <a:off x="676275" y="1104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57" name="テキスト ボックス 56"/>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600075</xdr:colOff>
      <xdr:row>62</xdr:row>
      <xdr:rowOff>38100</xdr:rowOff>
    </xdr:to>
    <xdr:cxnSp macro="">
      <xdr:nvCxnSpPr>
        <xdr:cNvPr id="58" name="直線コネクタ 57"/>
        <xdr:cNvCxnSpPr/>
      </xdr:nvCxnSpPr>
      <xdr:spPr>
        <a:xfrm>
          <a:off x="676275" y="1066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59" name="テキスト ボックス 58"/>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600075</xdr:colOff>
      <xdr:row>60</xdr:row>
      <xdr:rowOff>0</xdr:rowOff>
    </xdr:to>
    <xdr:cxnSp macro="">
      <xdr:nvCxnSpPr>
        <xdr:cNvPr id="60" name="直線コネクタ 59"/>
        <xdr:cNvCxnSpPr/>
      </xdr:nvCxnSpPr>
      <xdr:spPr>
        <a:xfrm>
          <a:off x="676275" y="1028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61" name="テキスト ボックス 60"/>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600075</xdr:colOff>
      <xdr:row>57</xdr:row>
      <xdr:rowOff>133350</xdr:rowOff>
    </xdr:to>
    <xdr:cxnSp macro="">
      <xdr:nvCxnSpPr>
        <xdr:cNvPr id="62" name="直線コネクタ 61"/>
        <xdr:cNvCxnSpPr/>
      </xdr:nvCxnSpPr>
      <xdr:spPr>
        <a:xfrm>
          <a:off x="676275" y="990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63" name="テキスト ボックス 62"/>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600075</xdr:colOff>
      <xdr:row>55</xdr:row>
      <xdr:rowOff>95250</xdr:rowOff>
    </xdr:to>
    <xdr:cxnSp macro="">
      <xdr:nvCxnSpPr>
        <xdr:cNvPr id="64" name="直線コネクタ 63"/>
        <xdr:cNvCxnSpPr/>
      </xdr:nvCxnSpPr>
      <xdr:spPr>
        <a:xfrm>
          <a:off x="676275" y="952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65" name="テキスト ボックス 64"/>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66" name="直線コネクタ 65"/>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67" name="テキスト ボックス 66"/>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68"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59</xdr:row>
      <xdr:rowOff>76200</xdr:rowOff>
    </xdr:from>
    <xdr:to>
      <xdr:col>6</xdr:col>
      <xdr:colOff>514350</xdr:colOff>
      <xdr:row>63</xdr:row>
      <xdr:rowOff>57150</xdr:rowOff>
    </xdr:to>
    <xdr:cxnSp macro="">
      <xdr:nvCxnSpPr>
        <xdr:cNvPr id="69" name="直線コネクタ 68"/>
        <xdr:cNvCxnSpPr/>
      </xdr:nvCxnSpPr>
      <xdr:spPr>
        <a:xfrm flipV="1">
          <a:off x="4124325" y="10191750"/>
          <a:ext cx="0" cy="666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57150</xdr:rowOff>
    </xdr:from>
    <xdr:ext cx="409575" cy="257175"/>
    <xdr:sp macro="" textlink="">
      <xdr:nvSpPr>
        <xdr:cNvPr id="70" name="【体育館・プール】&#10;有形固定資産減価償却率最小値テキスト"/>
        <xdr:cNvSpPr txBox="1"/>
      </xdr:nvSpPr>
      <xdr:spPr>
        <a:xfrm>
          <a:off x="4210050" y="10858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419100</xdr:colOff>
      <xdr:row>63</xdr:row>
      <xdr:rowOff>57150</xdr:rowOff>
    </xdr:from>
    <xdr:to>
      <xdr:col>6</xdr:col>
      <xdr:colOff>600075</xdr:colOff>
      <xdr:row>63</xdr:row>
      <xdr:rowOff>57150</xdr:rowOff>
    </xdr:to>
    <xdr:cxnSp macro="">
      <xdr:nvCxnSpPr>
        <xdr:cNvPr id="71" name="直線コネクタ 70"/>
        <xdr:cNvCxnSpPr/>
      </xdr:nvCxnSpPr>
      <xdr:spPr>
        <a:xfrm>
          <a:off x="4029075" y="10858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19050</xdr:rowOff>
    </xdr:from>
    <xdr:ext cx="409575" cy="257175"/>
    <xdr:sp macro="" textlink="">
      <xdr:nvSpPr>
        <xdr:cNvPr id="72" name="【体育館・プール】&#10;有形固定資産減価償却率最大値テキスト"/>
        <xdr:cNvSpPr txBox="1"/>
      </xdr:nvSpPr>
      <xdr:spPr>
        <a:xfrm>
          <a:off x="4210050" y="9963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419100</xdr:colOff>
      <xdr:row>59</xdr:row>
      <xdr:rowOff>76200</xdr:rowOff>
    </xdr:from>
    <xdr:to>
      <xdr:col>6</xdr:col>
      <xdr:colOff>600075</xdr:colOff>
      <xdr:row>59</xdr:row>
      <xdr:rowOff>76200</xdr:rowOff>
    </xdr:to>
    <xdr:cxnSp macro="">
      <xdr:nvCxnSpPr>
        <xdr:cNvPr id="73" name="直線コネクタ 72"/>
        <xdr:cNvCxnSpPr/>
      </xdr:nvCxnSpPr>
      <xdr:spPr>
        <a:xfrm>
          <a:off x="4029075" y="10191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152400</xdr:rowOff>
    </xdr:from>
    <xdr:ext cx="409575" cy="257175"/>
    <xdr:sp macro="" textlink="">
      <xdr:nvSpPr>
        <xdr:cNvPr id="74" name="【体育館・プール】&#10;有形固定資産減価償却率平均値テキスト"/>
        <xdr:cNvSpPr txBox="1"/>
      </xdr:nvSpPr>
      <xdr:spPr>
        <a:xfrm>
          <a:off x="4210050" y="10439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171450</xdr:rowOff>
    </xdr:from>
    <xdr:to>
      <xdr:col>6</xdr:col>
      <xdr:colOff>561975</xdr:colOff>
      <xdr:row>61</xdr:row>
      <xdr:rowOff>104775</xdr:rowOff>
    </xdr:to>
    <xdr:sp macro="" textlink="">
      <xdr:nvSpPr>
        <xdr:cNvPr id="75" name="フローチャート : 判断 74"/>
        <xdr:cNvSpPr/>
      </xdr:nvSpPr>
      <xdr:spPr>
        <a:xfrm>
          <a:off x="4067175" y="1045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63</xdr:row>
      <xdr:rowOff>95250</xdr:rowOff>
    </xdr:from>
    <xdr:to>
      <xdr:col>5</xdr:col>
      <xdr:colOff>409575</xdr:colOff>
      <xdr:row>64</xdr:row>
      <xdr:rowOff>28575</xdr:rowOff>
    </xdr:to>
    <xdr:sp macro="" textlink="">
      <xdr:nvSpPr>
        <xdr:cNvPr id="76" name="フローチャート : 判断 75"/>
        <xdr:cNvSpPr/>
      </xdr:nvSpPr>
      <xdr:spPr>
        <a:xfrm>
          <a:off x="3314700" y="10896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64</xdr:row>
      <xdr:rowOff>19050</xdr:rowOff>
    </xdr:from>
    <xdr:ext cx="409575" cy="257175"/>
    <xdr:sp macro="" textlink="">
      <xdr:nvSpPr>
        <xdr:cNvPr id="77" name="n_1aveValue【体育館・プール】&#10;有形固定資産減価償却率"/>
        <xdr:cNvSpPr txBox="1"/>
      </xdr:nvSpPr>
      <xdr:spPr>
        <a:xfrm>
          <a:off x="3152775" y="10991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323850</xdr:colOff>
      <xdr:row>66</xdr:row>
      <xdr:rowOff>114300</xdr:rowOff>
    </xdr:from>
    <xdr:ext cx="762000" cy="257175"/>
    <xdr:sp macro="" textlink="">
      <xdr:nvSpPr>
        <xdr:cNvPr id="78" name="テキスト ボックス 77"/>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79" name="テキスト ボックス 78"/>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80" name="テキスト ボックス 79"/>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81" name="テキスト ボックス 80"/>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82" name="テキスト ボックス 81"/>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56</xdr:row>
      <xdr:rowOff>85725</xdr:rowOff>
    </xdr:from>
    <xdr:to>
      <xdr:col>5</xdr:col>
      <xdr:colOff>409575</xdr:colOff>
      <xdr:row>57</xdr:row>
      <xdr:rowOff>9525</xdr:rowOff>
    </xdr:to>
    <xdr:sp macro="" textlink="">
      <xdr:nvSpPr>
        <xdr:cNvPr id="83" name="円/楕円 82"/>
        <xdr:cNvSpPr/>
      </xdr:nvSpPr>
      <xdr:spPr>
        <a:xfrm>
          <a:off x="3314700" y="9686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55</xdr:row>
      <xdr:rowOff>28575</xdr:rowOff>
    </xdr:from>
    <xdr:ext cx="409575" cy="257175"/>
    <xdr:sp macro="" textlink="">
      <xdr:nvSpPr>
        <xdr:cNvPr id="84" name="n_1mainValue【体育館・プール】&#10;有形固定資産減価償却率"/>
        <xdr:cNvSpPr txBox="1"/>
      </xdr:nvSpPr>
      <xdr:spPr>
        <a:xfrm>
          <a:off x="3152775" y="9458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85" name="正方形/長方形 84"/>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86" name="正方形/長方形 85"/>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87" name="正方形/長方形 86"/>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88" name="正方形/長方形 87"/>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89" name="正方形/長方形 88"/>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90" name="正方形/長方形 89"/>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91" name="正方形/長方形 90"/>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0.234</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92" name="正方形/長方形 91"/>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93" name="テキスト ボックス 92"/>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94" name="直線コネクタ 93"/>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65</xdr:row>
      <xdr:rowOff>142875</xdr:rowOff>
    </xdr:from>
    <xdr:ext cx="457200" cy="257175"/>
    <xdr:sp macro="" textlink="">
      <xdr:nvSpPr>
        <xdr:cNvPr id="95" name="テキスト ボックス 94"/>
        <xdr:cNvSpPr txBox="1"/>
      </xdr:nvSpPr>
      <xdr:spPr>
        <a:xfrm>
          <a:off x="5410200"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64</xdr:row>
      <xdr:rowOff>76200</xdr:rowOff>
    </xdr:from>
    <xdr:to>
      <xdr:col>16</xdr:col>
      <xdr:colOff>304800</xdr:colOff>
      <xdr:row>64</xdr:row>
      <xdr:rowOff>76200</xdr:rowOff>
    </xdr:to>
    <xdr:cxnSp macro="">
      <xdr:nvCxnSpPr>
        <xdr:cNvPr id="96" name="直線コネクタ 95"/>
        <xdr:cNvCxnSpPr/>
      </xdr:nvCxnSpPr>
      <xdr:spPr>
        <a:xfrm>
          <a:off x="582930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104775</xdr:rowOff>
    </xdr:from>
    <xdr:ext cx="457200" cy="257175"/>
    <xdr:sp macro="" textlink="">
      <xdr:nvSpPr>
        <xdr:cNvPr id="97" name="テキスト ボックス 96"/>
        <xdr:cNvSpPr txBox="1"/>
      </xdr:nvSpPr>
      <xdr:spPr>
        <a:xfrm>
          <a:off x="5410200"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62</xdr:row>
      <xdr:rowOff>38100</xdr:rowOff>
    </xdr:from>
    <xdr:to>
      <xdr:col>16</xdr:col>
      <xdr:colOff>304800</xdr:colOff>
      <xdr:row>62</xdr:row>
      <xdr:rowOff>38100</xdr:rowOff>
    </xdr:to>
    <xdr:cxnSp macro="">
      <xdr:nvCxnSpPr>
        <xdr:cNvPr id="98" name="直線コネクタ 97"/>
        <xdr:cNvCxnSpPr/>
      </xdr:nvCxnSpPr>
      <xdr:spPr>
        <a:xfrm>
          <a:off x="582930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61</xdr:row>
      <xdr:rowOff>66675</xdr:rowOff>
    </xdr:from>
    <xdr:ext cx="457200" cy="257175"/>
    <xdr:sp macro="" textlink="">
      <xdr:nvSpPr>
        <xdr:cNvPr id="99" name="テキスト ボックス 98"/>
        <xdr:cNvSpPr txBox="1"/>
      </xdr:nvSpPr>
      <xdr:spPr>
        <a:xfrm>
          <a:off x="5410200"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00" name="直線コネクタ 99"/>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59</xdr:row>
      <xdr:rowOff>28575</xdr:rowOff>
    </xdr:from>
    <xdr:ext cx="457200" cy="257175"/>
    <xdr:sp macro="" textlink="">
      <xdr:nvSpPr>
        <xdr:cNvPr id="101" name="テキスト ボックス 100"/>
        <xdr:cNvSpPr txBox="1"/>
      </xdr:nvSpPr>
      <xdr:spPr>
        <a:xfrm>
          <a:off x="5410200"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419100</xdr:colOff>
      <xdr:row>57</xdr:row>
      <xdr:rowOff>133350</xdr:rowOff>
    </xdr:from>
    <xdr:to>
      <xdr:col>16</xdr:col>
      <xdr:colOff>304800</xdr:colOff>
      <xdr:row>57</xdr:row>
      <xdr:rowOff>133350</xdr:rowOff>
    </xdr:to>
    <xdr:cxnSp macro="">
      <xdr:nvCxnSpPr>
        <xdr:cNvPr id="102" name="直線コネクタ 101"/>
        <xdr:cNvCxnSpPr/>
      </xdr:nvCxnSpPr>
      <xdr:spPr>
        <a:xfrm>
          <a:off x="582930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161925</xdr:rowOff>
    </xdr:from>
    <xdr:ext cx="457200" cy="257175"/>
    <xdr:sp macro="" textlink="">
      <xdr:nvSpPr>
        <xdr:cNvPr id="103" name="テキスト ボックス 102"/>
        <xdr:cNvSpPr txBox="1"/>
      </xdr:nvSpPr>
      <xdr:spPr>
        <a:xfrm>
          <a:off x="5410200"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419100</xdr:colOff>
      <xdr:row>55</xdr:row>
      <xdr:rowOff>95250</xdr:rowOff>
    </xdr:from>
    <xdr:to>
      <xdr:col>16</xdr:col>
      <xdr:colOff>304800</xdr:colOff>
      <xdr:row>55</xdr:row>
      <xdr:rowOff>95250</xdr:rowOff>
    </xdr:to>
    <xdr:cxnSp macro="">
      <xdr:nvCxnSpPr>
        <xdr:cNvPr id="104" name="直線コネクタ 103"/>
        <xdr:cNvCxnSpPr/>
      </xdr:nvCxnSpPr>
      <xdr:spPr>
        <a:xfrm>
          <a:off x="582930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123825</xdr:rowOff>
    </xdr:from>
    <xdr:ext cx="457200" cy="257175"/>
    <xdr:sp macro="" textlink="">
      <xdr:nvSpPr>
        <xdr:cNvPr id="105" name="テキスト ボックス 104"/>
        <xdr:cNvSpPr txBox="1"/>
      </xdr:nvSpPr>
      <xdr:spPr>
        <a:xfrm>
          <a:off x="5410200"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06" name="直線コネクタ 105"/>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07" name="テキスト ボックス 106"/>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08"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28575</xdr:rowOff>
    </xdr:from>
    <xdr:to>
      <xdr:col>15</xdr:col>
      <xdr:colOff>180975</xdr:colOff>
      <xdr:row>63</xdr:row>
      <xdr:rowOff>152400</xdr:rowOff>
    </xdr:to>
    <xdr:cxnSp macro="">
      <xdr:nvCxnSpPr>
        <xdr:cNvPr id="109" name="直線コネクタ 108"/>
        <xdr:cNvCxnSpPr/>
      </xdr:nvCxnSpPr>
      <xdr:spPr>
        <a:xfrm flipV="1">
          <a:off x="9191625" y="9458325"/>
          <a:ext cx="0"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152400</xdr:rowOff>
    </xdr:from>
    <xdr:ext cx="466725" cy="257175"/>
    <xdr:sp macro="" textlink="">
      <xdr:nvSpPr>
        <xdr:cNvPr id="110" name="【体育館・プール】&#10;一人当たり面積最小値テキスト"/>
        <xdr:cNvSpPr txBox="1"/>
      </xdr:nvSpPr>
      <xdr:spPr>
        <a:xfrm>
          <a:off x="9277350" y="10953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95250</xdr:colOff>
      <xdr:row>63</xdr:row>
      <xdr:rowOff>152400</xdr:rowOff>
    </xdr:from>
    <xdr:to>
      <xdr:col>15</xdr:col>
      <xdr:colOff>266700</xdr:colOff>
      <xdr:row>63</xdr:row>
      <xdr:rowOff>152400</xdr:rowOff>
    </xdr:to>
    <xdr:cxnSp macro="">
      <xdr:nvCxnSpPr>
        <xdr:cNvPr id="111" name="直線コネクタ 110"/>
        <xdr:cNvCxnSpPr/>
      </xdr:nvCxnSpPr>
      <xdr:spPr>
        <a:xfrm>
          <a:off x="9105900" y="10953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53</xdr:row>
      <xdr:rowOff>142875</xdr:rowOff>
    </xdr:from>
    <xdr:ext cx="466725" cy="257175"/>
    <xdr:sp macro="" textlink="">
      <xdr:nvSpPr>
        <xdr:cNvPr id="112" name="【体育館・プール】&#10;一人当たり面積最大値テキスト"/>
        <xdr:cNvSpPr txBox="1"/>
      </xdr:nvSpPr>
      <xdr:spPr>
        <a:xfrm>
          <a:off x="9277350" y="922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95250</xdr:colOff>
      <xdr:row>55</xdr:row>
      <xdr:rowOff>28575</xdr:rowOff>
    </xdr:from>
    <xdr:to>
      <xdr:col>15</xdr:col>
      <xdr:colOff>266700</xdr:colOff>
      <xdr:row>55</xdr:row>
      <xdr:rowOff>28575</xdr:rowOff>
    </xdr:to>
    <xdr:cxnSp macro="">
      <xdr:nvCxnSpPr>
        <xdr:cNvPr id="113" name="直線コネクタ 112"/>
        <xdr:cNvCxnSpPr/>
      </xdr:nvCxnSpPr>
      <xdr:spPr>
        <a:xfrm>
          <a:off x="9105900" y="945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38100</xdr:rowOff>
    </xdr:from>
    <xdr:ext cx="466725" cy="257175"/>
    <xdr:sp macro="" textlink="">
      <xdr:nvSpPr>
        <xdr:cNvPr id="114" name="【体育館・プール】&#10;一人当たり面積平均値テキスト"/>
        <xdr:cNvSpPr txBox="1"/>
      </xdr:nvSpPr>
      <xdr:spPr>
        <a:xfrm>
          <a:off x="9277350" y="1032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133350</xdr:colOff>
      <xdr:row>60</xdr:row>
      <xdr:rowOff>57150</xdr:rowOff>
    </xdr:from>
    <xdr:to>
      <xdr:col>15</xdr:col>
      <xdr:colOff>228600</xdr:colOff>
      <xdr:row>60</xdr:row>
      <xdr:rowOff>161925</xdr:rowOff>
    </xdr:to>
    <xdr:sp macro="" textlink="">
      <xdr:nvSpPr>
        <xdr:cNvPr id="115" name="フローチャート : 判断 114"/>
        <xdr:cNvSpPr/>
      </xdr:nvSpPr>
      <xdr:spPr>
        <a:xfrm>
          <a:off x="9144000" y="1034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58</xdr:row>
      <xdr:rowOff>47625</xdr:rowOff>
    </xdr:from>
    <xdr:to>
      <xdr:col>14</xdr:col>
      <xdr:colOff>76200</xdr:colOff>
      <xdr:row>58</xdr:row>
      <xdr:rowOff>142875</xdr:rowOff>
    </xdr:to>
    <xdr:sp macro="" textlink="">
      <xdr:nvSpPr>
        <xdr:cNvPr id="116" name="フローチャート : 判断 115"/>
        <xdr:cNvSpPr/>
      </xdr:nvSpPr>
      <xdr:spPr>
        <a:xfrm>
          <a:off x="8410575" y="99917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56</xdr:row>
      <xdr:rowOff>161925</xdr:rowOff>
    </xdr:from>
    <xdr:ext cx="466725" cy="257175"/>
    <xdr:sp macro="" textlink="">
      <xdr:nvSpPr>
        <xdr:cNvPr id="117" name="n_1aveValue【体育館・プール】&#10;一人当たり面積"/>
        <xdr:cNvSpPr txBox="1"/>
      </xdr:nvSpPr>
      <xdr:spPr>
        <a:xfrm>
          <a:off x="827722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600075</xdr:colOff>
      <xdr:row>66</xdr:row>
      <xdr:rowOff>114300</xdr:rowOff>
    </xdr:from>
    <xdr:ext cx="752475" cy="257175"/>
    <xdr:sp macro="" textlink="">
      <xdr:nvSpPr>
        <xdr:cNvPr id="118" name="テキスト ボックス 117"/>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19" name="テキスト ボックス 118"/>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20" name="テキスト ボックス 119"/>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21" name="テキスト ボックス 120"/>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22" name="テキスト ボックス 121"/>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63</xdr:row>
      <xdr:rowOff>38100</xdr:rowOff>
    </xdr:from>
    <xdr:to>
      <xdr:col>14</xdr:col>
      <xdr:colOff>76200</xdr:colOff>
      <xdr:row>63</xdr:row>
      <xdr:rowOff>142875</xdr:rowOff>
    </xdr:to>
    <xdr:sp macro="" textlink="">
      <xdr:nvSpPr>
        <xdr:cNvPr id="123" name="円/楕円 122"/>
        <xdr:cNvSpPr/>
      </xdr:nvSpPr>
      <xdr:spPr>
        <a:xfrm>
          <a:off x="8410575" y="108394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63</xdr:row>
      <xdr:rowOff>133350</xdr:rowOff>
    </xdr:from>
    <xdr:ext cx="466725" cy="257175"/>
    <xdr:sp macro="" textlink="">
      <xdr:nvSpPr>
        <xdr:cNvPr id="124" name="n_1mainValue【体育館・プール】&#10;一人当たり面積"/>
        <xdr:cNvSpPr txBox="1"/>
      </xdr:nvSpPr>
      <xdr:spPr>
        <a:xfrm>
          <a:off x="8277225" y="1093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25" name="正方形/長方形 124"/>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26" name="正方形/長方形 125"/>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27" name="正方形/長方形 126"/>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28" name="正方形/長方形 127"/>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29" name="正方形/長方形 128"/>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30" name="正方形/長方形 129"/>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31" name="正方形/長方形 130"/>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132" name="正方形/長方形 131"/>
        <xdr:cNvSpPr/>
      </xdr:nvSpPr>
      <xdr:spPr>
        <a:xfrm>
          <a:off x="676275" y="1295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68</xdr:row>
      <xdr:rowOff>152400</xdr:rowOff>
    </xdr:from>
    <xdr:to>
      <xdr:col>16</xdr:col>
      <xdr:colOff>342900</xdr:colOff>
      <xdr:row>72</xdr:row>
      <xdr:rowOff>104775</xdr:rowOff>
    </xdr:to>
    <xdr:sp macro="" textlink="">
      <xdr:nvSpPr>
        <xdr:cNvPr id="133" name="正方形/長方形 132"/>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134" name="正方形/長方形 133"/>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135" name="正方形/長方形 134"/>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136" name="正方形/長方形 135"/>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137" name="正方形/長方形 136"/>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138" name="正方形/長方形 137"/>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139" name="正方形/長方形 138"/>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140" name="正方形/長方形 139"/>
        <xdr:cNvSpPr/>
      </xdr:nvSpPr>
      <xdr:spPr>
        <a:xfrm>
          <a:off x="5829300" y="1295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600075</xdr:colOff>
      <xdr:row>94</xdr:row>
      <xdr:rowOff>142875</xdr:rowOff>
    </xdr:to>
    <xdr:sp macro="" textlink="">
      <xdr:nvSpPr>
        <xdr:cNvPr id="141" name="正方形/長方形 140"/>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142" name="正方形/長方形 141"/>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143" name="正方形/長方形 142"/>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144" name="正方形/長方形 143"/>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145" name="正方形/長方形 144"/>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146" name="正方形/長方形 145"/>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147" name="正方形/長方形 146"/>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148" name="正方形/長方形 147"/>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149" name="正方形/長方形 148"/>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150" name="正方形/長方形 149"/>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151" name="正方形/長方形 150"/>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152" name="正方形/長方形 151"/>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153" name="正方形/長方形 152"/>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154" name="正方形/長方形 153"/>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155" name="正方形/長方形 154"/>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156" name="正方形/長方形 155"/>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157" name="正方形/長方形 156"/>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158" name="正方形/長方形 157"/>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159" name="正方形/長方形 158"/>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160" name="正方形/長方形 159"/>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161" name="正方形/長方形 160"/>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162" name="正方形/長方形 161"/>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163" name="正方形/長方形 162"/>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164" name="正方形/長方形 163"/>
        <xdr:cNvSpPr/>
      </xdr:nvSpPr>
      <xdr:spPr>
        <a:xfrm>
          <a:off x="10906125"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28575</xdr:rowOff>
    </xdr:to>
    <xdr:sp macro="" textlink="">
      <xdr:nvSpPr>
        <xdr:cNvPr id="165" name="正方形/長方形 164"/>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166" name="正方形/長方形 165"/>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167" name="正方形/長方形 166"/>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168" name="正方形/長方形 167"/>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169" name="正方形/長方形 168"/>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170" name="正方形/長方形 169"/>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171" name="正方形/長方形 170"/>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75,888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2" name="正方形/長方形 171"/>
        <xdr:cNvSpPr/>
      </xdr:nvSpPr>
      <xdr:spPr>
        <a:xfrm>
          <a:off x="16059150"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46</xdr:row>
      <xdr:rowOff>114300</xdr:rowOff>
    </xdr:from>
    <xdr:to>
      <xdr:col>24</xdr:col>
      <xdr:colOff>600075</xdr:colOff>
      <xdr:row>50</xdr:row>
      <xdr:rowOff>66675</xdr:rowOff>
    </xdr:to>
    <xdr:sp macro="" textlink="">
      <xdr:nvSpPr>
        <xdr:cNvPr id="173" name="正方形/長方形 172"/>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174" name="正方形/長方形 173"/>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175" name="正方形/長方形 174"/>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176" name="正方形/長方形 175"/>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177" name="正方形/長方形 176"/>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178" name="正方形/長方形 177"/>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179" name="正方形/長方形 178"/>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180" name="正方形/長方形 179"/>
        <xdr:cNvSpPr/>
      </xdr:nvSpPr>
      <xdr:spPr>
        <a:xfrm>
          <a:off x="10906125" y="914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66675</xdr:rowOff>
    </xdr:to>
    <xdr:sp macro="" textlink="">
      <xdr:nvSpPr>
        <xdr:cNvPr id="181" name="正方形/長方形 180"/>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182" name="正方形/長方形 181"/>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183" name="正方形/長方形 182"/>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184" name="正方形/長方形 183"/>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185" name="正方形/長方形 184"/>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186" name="正方形/長方形 185"/>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187" name="正方形/長方形 186"/>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88" name="正方形/長方形 187"/>
        <xdr:cNvSpPr/>
      </xdr:nvSpPr>
      <xdr:spPr>
        <a:xfrm>
          <a:off x="16059150" y="914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68</xdr:row>
      <xdr:rowOff>152400</xdr:rowOff>
    </xdr:from>
    <xdr:to>
      <xdr:col>24</xdr:col>
      <xdr:colOff>600075</xdr:colOff>
      <xdr:row>72</xdr:row>
      <xdr:rowOff>104775</xdr:rowOff>
    </xdr:to>
    <xdr:sp macro="" textlink="">
      <xdr:nvSpPr>
        <xdr:cNvPr id="189" name="正方形/長方形 188"/>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190" name="正方形/長方形 189"/>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191" name="正方形/長方形 190"/>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192" name="正方形/長方形 191"/>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193" name="正方形/長方形 192"/>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194" name="正方形/長方形 193"/>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195" name="正方形/長方形 194"/>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196" name="正方形/長方形 195"/>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197" name="テキスト ボックス 196"/>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198" name="直線コネクタ 197"/>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199" name="テキスト ボックス 198"/>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600075</xdr:colOff>
      <xdr:row>86</xdr:row>
      <xdr:rowOff>114300</xdr:rowOff>
    </xdr:to>
    <xdr:cxnSp macro="">
      <xdr:nvCxnSpPr>
        <xdr:cNvPr id="200" name="直線コネクタ 199"/>
        <xdr:cNvCxnSpPr/>
      </xdr:nvCxnSpPr>
      <xdr:spPr>
        <a:xfrm>
          <a:off x="10906125" y="1485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201" name="テキスト ボックス 200"/>
        <xdr:cNvSpPr txBox="1"/>
      </xdr:nvSpPr>
      <xdr:spPr>
        <a:xfrm>
          <a:off x="10582275"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600075</xdr:colOff>
      <xdr:row>84</xdr:row>
      <xdr:rowOff>76200</xdr:rowOff>
    </xdr:to>
    <xdr:cxnSp macro="">
      <xdr:nvCxnSpPr>
        <xdr:cNvPr id="202" name="直線コネクタ 201"/>
        <xdr:cNvCxnSpPr/>
      </xdr:nvCxnSpPr>
      <xdr:spPr>
        <a:xfrm>
          <a:off x="10906125" y="1447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203" name="テキスト ボックス 202"/>
        <xdr:cNvSpPr txBox="1"/>
      </xdr:nvSpPr>
      <xdr:spPr>
        <a:xfrm>
          <a:off x="10582275"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600075</xdr:colOff>
      <xdr:row>82</xdr:row>
      <xdr:rowOff>38100</xdr:rowOff>
    </xdr:to>
    <xdr:cxnSp macro="">
      <xdr:nvCxnSpPr>
        <xdr:cNvPr id="204" name="直線コネクタ 203"/>
        <xdr:cNvCxnSpPr/>
      </xdr:nvCxnSpPr>
      <xdr:spPr>
        <a:xfrm>
          <a:off x="10906125" y="1409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205" name="テキスト ボックス 204"/>
        <xdr:cNvSpPr txBox="1"/>
      </xdr:nvSpPr>
      <xdr:spPr>
        <a:xfrm>
          <a:off x="10582275"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600075</xdr:colOff>
      <xdr:row>80</xdr:row>
      <xdr:rowOff>0</xdr:rowOff>
    </xdr:to>
    <xdr:cxnSp macro="">
      <xdr:nvCxnSpPr>
        <xdr:cNvPr id="206" name="直線コネクタ 205"/>
        <xdr:cNvCxnSpPr/>
      </xdr:nvCxnSpPr>
      <xdr:spPr>
        <a:xfrm>
          <a:off x="10906125" y="1371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207" name="テキスト ボックス 206"/>
        <xdr:cNvSpPr txBox="1"/>
      </xdr:nvSpPr>
      <xdr:spPr>
        <a:xfrm>
          <a:off x="10582275"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600075</xdr:colOff>
      <xdr:row>77</xdr:row>
      <xdr:rowOff>133350</xdr:rowOff>
    </xdr:to>
    <xdr:cxnSp macro="">
      <xdr:nvCxnSpPr>
        <xdr:cNvPr id="208" name="直線コネクタ 207"/>
        <xdr:cNvCxnSpPr/>
      </xdr:nvCxnSpPr>
      <xdr:spPr>
        <a:xfrm>
          <a:off x="10906125" y="1333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209" name="テキスト ボックス 208"/>
        <xdr:cNvSpPr txBox="1"/>
      </xdr:nvSpPr>
      <xdr:spPr>
        <a:xfrm>
          <a:off x="105251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210" name="直線コネクタ 209"/>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211" name="テキスト ボックス 210"/>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212"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66675</xdr:rowOff>
    </xdr:from>
    <xdr:to>
      <xdr:col>23</xdr:col>
      <xdr:colOff>514350</xdr:colOff>
      <xdr:row>86</xdr:row>
      <xdr:rowOff>114300</xdr:rowOff>
    </xdr:to>
    <xdr:cxnSp macro="">
      <xdr:nvCxnSpPr>
        <xdr:cNvPr id="213" name="直線コネクタ 212"/>
        <xdr:cNvCxnSpPr/>
      </xdr:nvCxnSpPr>
      <xdr:spPr>
        <a:xfrm flipV="1">
          <a:off x="14344650" y="1343977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114300</xdr:rowOff>
    </xdr:from>
    <xdr:ext cx="400050" cy="257175"/>
    <xdr:sp macro="" textlink="">
      <xdr:nvSpPr>
        <xdr:cNvPr id="214" name="【消防施設】&#10;有形固定資産減価償却率最小値テキスト"/>
        <xdr:cNvSpPr txBox="1"/>
      </xdr:nvSpPr>
      <xdr:spPr>
        <a:xfrm>
          <a:off x="14430375" y="148590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600075</xdr:colOff>
      <xdr:row>86</xdr:row>
      <xdr:rowOff>114300</xdr:rowOff>
    </xdr:to>
    <xdr:cxnSp macro="">
      <xdr:nvCxnSpPr>
        <xdr:cNvPr id="215" name="直線コネクタ 214"/>
        <xdr:cNvCxnSpPr/>
      </xdr:nvCxnSpPr>
      <xdr:spPr>
        <a:xfrm>
          <a:off x="14258925" y="14859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77</xdr:row>
      <xdr:rowOff>19050</xdr:rowOff>
    </xdr:from>
    <xdr:ext cx="400050" cy="257175"/>
    <xdr:sp macro="" textlink="">
      <xdr:nvSpPr>
        <xdr:cNvPr id="216" name="【消防施設】&#10;有形固定資産減価償却率最大値テキスト"/>
        <xdr:cNvSpPr txBox="1"/>
      </xdr:nvSpPr>
      <xdr:spPr>
        <a:xfrm>
          <a:off x="14430375" y="132207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66675</xdr:rowOff>
    </xdr:from>
    <xdr:to>
      <xdr:col>23</xdr:col>
      <xdr:colOff>600075</xdr:colOff>
      <xdr:row>78</xdr:row>
      <xdr:rowOff>66675</xdr:rowOff>
    </xdr:to>
    <xdr:cxnSp macro="">
      <xdr:nvCxnSpPr>
        <xdr:cNvPr id="217" name="直線コネクタ 216"/>
        <xdr:cNvCxnSpPr/>
      </xdr:nvCxnSpPr>
      <xdr:spPr>
        <a:xfrm>
          <a:off x="14258925" y="13439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82</xdr:row>
      <xdr:rowOff>104775</xdr:rowOff>
    </xdr:from>
    <xdr:ext cx="400050" cy="257175"/>
    <xdr:sp macro="" textlink="">
      <xdr:nvSpPr>
        <xdr:cNvPr id="218" name="【消防施設】&#10;有形固定資産減価償却率平均値テキスト"/>
        <xdr:cNvSpPr txBox="1"/>
      </xdr:nvSpPr>
      <xdr:spPr>
        <a:xfrm>
          <a:off x="14430375" y="141636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133350</xdr:rowOff>
    </xdr:from>
    <xdr:to>
      <xdr:col>23</xdr:col>
      <xdr:colOff>571500</xdr:colOff>
      <xdr:row>83</xdr:row>
      <xdr:rowOff>57150</xdr:rowOff>
    </xdr:to>
    <xdr:sp macro="" textlink="">
      <xdr:nvSpPr>
        <xdr:cNvPr id="219" name="フローチャート : 判断 218"/>
        <xdr:cNvSpPr/>
      </xdr:nvSpPr>
      <xdr:spPr>
        <a:xfrm>
          <a:off x="14297025" y="1419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66675</xdr:rowOff>
    </xdr:from>
    <xdr:to>
      <xdr:col>22</xdr:col>
      <xdr:colOff>419100</xdr:colOff>
      <xdr:row>81</xdr:row>
      <xdr:rowOff>171450</xdr:rowOff>
    </xdr:to>
    <xdr:sp macro="" textlink="">
      <xdr:nvSpPr>
        <xdr:cNvPr id="220" name="フローチャート : 判断 219"/>
        <xdr:cNvSpPr/>
      </xdr:nvSpPr>
      <xdr:spPr>
        <a:xfrm>
          <a:off x="13544550" y="1395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81</xdr:row>
      <xdr:rowOff>161925</xdr:rowOff>
    </xdr:from>
    <xdr:ext cx="409575" cy="257175"/>
    <xdr:sp macro="" textlink="">
      <xdr:nvSpPr>
        <xdr:cNvPr id="221" name="n_1aveValue【消防施設】&#10;有形固定資産減価償却率"/>
        <xdr:cNvSpPr txBox="1"/>
      </xdr:nvSpPr>
      <xdr:spPr>
        <a:xfrm>
          <a:off x="13382625" y="14049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323850</xdr:colOff>
      <xdr:row>88</xdr:row>
      <xdr:rowOff>152400</xdr:rowOff>
    </xdr:from>
    <xdr:ext cx="762000" cy="257175"/>
    <xdr:sp macro="" textlink="">
      <xdr:nvSpPr>
        <xdr:cNvPr id="222" name="テキスト ボックス 221"/>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223" name="テキスト ボックス 222"/>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224" name="テキスト ボックス 223"/>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225" name="テキスト ボックス 224"/>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226" name="テキスト ボックス 225"/>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85725</xdr:rowOff>
    </xdr:from>
    <xdr:to>
      <xdr:col>22</xdr:col>
      <xdr:colOff>419100</xdr:colOff>
      <xdr:row>78</xdr:row>
      <xdr:rowOff>19050</xdr:rowOff>
    </xdr:to>
    <xdr:sp macro="" textlink="">
      <xdr:nvSpPr>
        <xdr:cNvPr id="227" name="円/楕円 226"/>
        <xdr:cNvSpPr/>
      </xdr:nvSpPr>
      <xdr:spPr>
        <a:xfrm>
          <a:off x="13544550"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76</xdr:row>
      <xdr:rowOff>38100</xdr:rowOff>
    </xdr:from>
    <xdr:ext cx="409575" cy="257175"/>
    <xdr:sp macro="" textlink="">
      <xdr:nvSpPr>
        <xdr:cNvPr id="228" name="n_1mainValue【消防施設】&#10;有形固定資産減価償却率"/>
        <xdr:cNvSpPr txBox="1"/>
      </xdr:nvSpPr>
      <xdr:spPr>
        <a:xfrm>
          <a:off x="13382625" y="13068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229" name="正方形/長方形 228"/>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230" name="正方形/長方形 229"/>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231" name="正方形/長方形 230"/>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232" name="正方形/長方形 231"/>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233" name="正方形/長方形 232"/>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234" name="正方形/長方形 233"/>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235" name="正方形/長方形 234"/>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36" name="正方形/長方形 235"/>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237" name="テキスト ボックス 236"/>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38" name="直線コネクタ 237"/>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88</xdr:row>
      <xdr:rowOff>9525</xdr:rowOff>
    </xdr:from>
    <xdr:ext cx="457200" cy="257175"/>
    <xdr:sp macro="" textlink="">
      <xdr:nvSpPr>
        <xdr:cNvPr id="239" name="テキスト ボックス 238"/>
        <xdr:cNvSpPr txBox="1"/>
      </xdr:nvSpPr>
      <xdr:spPr>
        <a:xfrm>
          <a:off x="15630525" y="1509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240" name="直線コネクタ 239"/>
        <xdr:cNvCxnSpPr/>
      </xdr:nvCxnSpPr>
      <xdr:spPr>
        <a:xfrm>
          <a:off x="16059150" y="14668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84</xdr:row>
      <xdr:rowOff>123825</xdr:rowOff>
    </xdr:from>
    <xdr:ext cx="457200" cy="257175"/>
    <xdr:sp macro="" textlink="">
      <xdr:nvSpPr>
        <xdr:cNvPr id="241" name="テキスト ボックス 240"/>
        <xdr:cNvSpPr txBox="1"/>
      </xdr:nvSpPr>
      <xdr:spPr>
        <a:xfrm>
          <a:off x="15630525" y="145256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242" name="直線コネクタ 241"/>
        <xdr:cNvCxnSpPr/>
      </xdr:nvCxnSpPr>
      <xdr:spPr>
        <a:xfrm>
          <a:off x="16059150" y="1409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81</xdr:row>
      <xdr:rowOff>66675</xdr:rowOff>
    </xdr:from>
    <xdr:ext cx="457200" cy="257175"/>
    <xdr:sp macro="" textlink="">
      <xdr:nvSpPr>
        <xdr:cNvPr id="243" name="テキスト ボックス 242"/>
        <xdr:cNvSpPr txBox="1"/>
      </xdr:nvSpPr>
      <xdr:spPr>
        <a:xfrm>
          <a:off x="15630525" y="1395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244" name="直線コネクタ 243"/>
        <xdr:cNvCxnSpPr/>
      </xdr:nvCxnSpPr>
      <xdr:spPr>
        <a:xfrm>
          <a:off x="16059150" y="13525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78</xdr:row>
      <xdr:rowOff>9525</xdr:rowOff>
    </xdr:from>
    <xdr:ext cx="457200" cy="257175"/>
    <xdr:sp macro="" textlink="">
      <xdr:nvSpPr>
        <xdr:cNvPr id="245" name="テキスト ボックス 244"/>
        <xdr:cNvSpPr txBox="1"/>
      </xdr:nvSpPr>
      <xdr:spPr>
        <a:xfrm>
          <a:off x="15630525" y="133826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46" name="直線コネクタ 245"/>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247" name="テキスト ボックス 246"/>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48"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78</xdr:row>
      <xdr:rowOff>76200</xdr:rowOff>
    </xdr:from>
    <xdr:to>
      <xdr:col>32</xdr:col>
      <xdr:colOff>190500</xdr:colOff>
      <xdr:row>85</xdr:row>
      <xdr:rowOff>85725</xdr:rowOff>
    </xdr:to>
    <xdr:cxnSp macro="">
      <xdr:nvCxnSpPr>
        <xdr:cNvPr id="249" name="直線コネクタ 248"/>
        <xdr:cNvCxnSpPr/>
      </xdr:nvCxnSpPr>
      <xdr:spPr>
        <a:xfrm flipV="1">
          <a:off x="19421475" y="1344930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95250</xdr:rowOff>
    </xdr:from>
    <xdr:ext cx="466725" cy="257175"/>
    <xdr:sp macro="" textlink="">
      <xdr:nvSpPr>
        <xdr:cNvPr id="250" name="【消防施設】&#10;一人当たり面積最小値テキスト"/>
        <xdr:cNvSpPr txBox="1"/>
      </xdr:nvSpPr>
      <xdr:spPr>
        <a:xfrm>
          <a:off x="19507200" y="14668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95250</xdr:colOff>
      <xdr:row>85</xdr:row>
      <xdr:rowOff>85725</xdr:rowOff>
    </xdr:from>
    <xdr:to>
      <xdr:col>32</xdr:col>
      <xdr:colOff>276225</xdr:colOff>
      <xdr:row>85</xdr:row>
      <xdr:rowOff>85725</xdr:rowOff>
    </xdr:to>
    <xdr:cxnSp macro="">
      <xdr:nvCxnSpPr>
        <xdr:cNvPr id="251" name="直線コネクタ 250"/>
        <xdr:cNvCxnSpPr/>
      </xdr:nvCxnSpPr>
      <xdr:spPr>
        <a:xfrm>
          <a:off x="19326225" y="1465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19050</xdr:rowOff>
    </xdr:from>
    <xdr:ext cx="466725" cy="257175"/>
    <xdr:sp macro="" textlink="">
      <xdr:nvSpPr>
        <xdr:cNvPr id="252" name="【消防施設】&#10;一人当たり面積最大値テキスト"/>
        <xdr:cNvSpPr txBox="1"/>
      </xdr:nvSpPr>
      <xdr:spPr>
        <a:xfrm>
          <a:off x="19507200" y="1322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95250</xdr:colOff>
      <xdr:row>78</xdr:row>
      <xdr:rowOff>76200</xdr:rowOff>
    </xdr:from>
    <xdr:to>
      <xdr:col>32</xdr:col>
      <xdr:colOff>276225</xdr:colOff>
      <xdr:row>78</xdr:row>
      <xdr:rowOff>76200</xdr:rowOff>
    </xdr:to>
    <xdr:cxnSp macro="">
      <xdr:nvCxnSpPr>
        <xdr:cNvPr id="253" name="直線コネクタ 252"/>
        <xdr:cNvCxnSpPr/>
      </xdr:nvCxnSpPr>
      <xdr:spPr>
        <a:xfrm>
          <a:off x="19326225" y="13449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38100</xdr:rowOff>
    </xdr:from>
    <xdr:ext cx="466725" cy="257175"/>
    <xdr:sp macro="" textlink="">
      <xdr:nvSpPr>
        <xdr:cNvPr id="254" name="【消防施設】&#10;一人当たり面積平均値テキスト"/>
        <xdr:cNvSpPr txBox="1"/>
      </xdr:nvSpPr>
      <xdr:spPr>
        <a:xfrm>
          <a:off x="19507200" y="1426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57150</xdr:rowOff>
    </xdr:from>
    <xdr:to>
      <xdr:col>32</xdr:col>
      <xdr:colOff>238125</xdr:colOff>
      <xdr:row>83</xdr:row>
      <xdr:rowOff>161925</xdr:rowOff>
    </xdr:to>
    <xdr:sp macro="" textlink="">
      <xdr:nvSpPr>
        <xdr:cNvPr id="255" name="フローチャート : 判断 254"/>
        <xdr:cNvSpPr/>
      </xdr:nvSpPr>
      <xdr:spPr>
        <a:xfrm>
          <a:off x="19364325" y="14287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83</xdr:row>
      <xdr:rowOff>47625</xdr:rowOff>
    </xdr:from>
    <xdr:to>
      <xdr:col>31</xdr:col>
      <xdr:colOff>85725</xdr:colOff>
      <xdr:row>83</xdr:row>
      <xdr:rowOff>142875</xdr:rowOff>
    </xdr:to>
    <xdr:sp macro="" textlink="">
      <xdr:nvSpPr>
        <xdr:cNvPr id="256" name="フローチャート : 判断 255"/>
        <xdr:cNvSpPr/>
      </xdr:nvSpPr>
      <xdr:spPr>
        <a:xfrm>
          <a:off x="18630900" y="142779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83</xdr:row>
      <xdr:rowOff>133350</xdr:rowOff>
    </xdr:from>
    <xdr:ext cx="466725" cy="257175"/>
    <xdr:sp macro="" textlink="">
      <xdr:nvSpPr>
        <xdr:cNvPr id="257" name="n_1aveValue【消防施設】&#10;一人当たり面積"/>
        <xdr:cNvSpPr txBox="1"/>
      </xdr:nvSpPr>
      <xdr:spPr>
        <a:xfrm>
          <a:off x="18507075" y="1436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600075</xdr:colOff>
      <xdr:row>88</xdr:row>
      <xdr:rowOff>152400</xdr:rowOff>
    </xdr:from>
    <xdr:ext cx="752475" cy="257175"/>
    <xdr:sp macro="" textlink="">
      <xdr:nvSpPr>
        <xdr:cNvPr id="258" name="テキスト ボックス 257"/>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259" name="テキスト ボックス 258"/>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260" name="テキスト ボックス 259"/>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261" name="テキスト ボックス 260"/>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262" name="テキスト ボックス 261"/>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79</xdr:row>
      <xdr:rowOff>142875</xdr:rowOff>
    </xdr:from>
    <xdr:to>
      <xdr:col>31</xdr:col>
      <xdr:colOff>85725</xdr:colOff>
      <xdr:row>80</xdr:row>
      <xdr:rowOff>76200</xdr:rowOff>
    </xdr:to>
    <xdr:sp macro="" textlink="">
      <xdr:nvSpPr>
        <xdr:cNvPr id="263" name="円/楕円 262"/>
        <xdr:cNvSpPr/>
      </xdr:nvSpPr>
      <xdr:spPr>
        <a:xfrm>
          <a:off x="18630900" y="136874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78</xdr:row>
      <xdr:rowOff>85725</xdr:rowOff>
    </xdr:from>
    <xdr:ext cx="466725" cy="257175"/>
    <xdr:sp macro="" textlink="">
      <xdr:nvSpPr>
        <xdr:cNvPr id="264" name="n_1mainValue【消防施設】&#10;一人当たり面積"/>
        <xdr:cNvSpPr txBox="1"/>
      </xdr:nvSpPr>
      <xdr:spPr>
        <a:xfrm>
          <a:off x="185070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0.363</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265" name="正方形/長方形 264"/>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266" name="正方形/長方形 265"/>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267" name="正方形/長方形 266"/>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268" name="正方形/長方形 267"/>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269" name="正方形/長方形 268"/>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270" name="正方形/長方形 269"/>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271" name="正方形/長方形 270"/>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272" name="正方形/長方形 271"/>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273" name="テキスト ボックス 272"/>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274" name="直線コネクタ 273"/>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275" name="テキスト ボックス 274"/>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276" name="直線コネクタ 275"/>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277" name="テキスト ボックス 276"/>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278" name="直線コネクタ 277"/>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279" name="テキスト ボックス 278"/>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280" name="直線コネクタ 279"/>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281" name="テキスト ボックス 280"/>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282" name="直線コネクタ 281"/>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283" name="テキスト ボックス 282"/>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284" name="直線コネクタ 283"/>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285" name="テキスト ボックス 284"/>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286" name="直線コネクタ 285"/>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287" name="テキスト ボックス 286"/>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288"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57150</xdr:rowOff>
    </xdr:from>
    <xdr:to>
      <xdr:col>23</xdr:col>
      <xdr:colOff>514350</xdr:colOff>
      <xdr:row>107</xdr:row>
      <xdr:rowOff>104775</xdr:rowOff>
    </xdr:to>
    <xdr:cxnSp macro="">
      <xdr:nvCxnSpPr>
        <xdr:cNvPr id="289" name="直線コネクタ 288"/>
        <xdr:cNvCxnSpPr/>
      </xdr:nvCxnSpPr>
      <xdr:spPr>
        <a:xfrm flipV="1">
          <a:off x="14344650" y="17373600"/>
          <a:ext cx="0" cy="1076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107</xdr:row>
      <xdr:rowOff>104775</xdr:rowOff>
    </xdr:from>
    <xdr:ext cx="400050" cy="257175"/>
    <xdr:sp macro="" textlink="">
      <xdr:nvSpPr>
        <xdr:cNvPr id="290" name="【庁舎】&#10;有形固定資産減価償却率最小値テキスト"/>
        <xdr:cNvSpPr txBox="1"/>
      </xdr:nvSpPr>
      <xdr:spPr>
        <a:xfrm>
          <a:off x="14430375"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104775</xdr:rowOff>
    </xdr:from>
    <xdr:to>
      <xdr:col>23</xdr:col>
      <xdr:colOff>600075</xdr:colOff>
      <xdr:row>107</xdr:row>
      <xdr:rowOff>104775</xdr:rowOff>
    </xdr:to>
    <xdr:cxnSp macro="">
      <xdr:nvCxnSpPr>
        <xdr:cNvPr id="291" name="直線コネクタ 290"/>
        <xdr:cNvCxnSpPr/>
      </xdr:nvCxnSpPr>
      <xdr:spPr>
        <a:xfrm>
          <a:off x="14258925" y="18449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100</xdr:row>
      <xdr:rowOff>0</xdr:rowOff>
    </xdr:from>
    <xdr:ext cx="400050" cy="257175"/>
    <xdr:sp macro="" textlink="">
      <xdr:nvSpPr>
        <xdr:cNvPr id="292" name="【庁舎】&#10;有形固定資産減価償却率最大値テキスト"/>
        <xdr:cNvSpPr txBox="1"/>
      </xdr:nvSpPr>
      <xdr:spPr>
        <a:xfrm>
          <a:off x="14430375" y="171450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600075</xdr:colOff>
      <xdr:row>101</xdr:row>
      <xdr:rowOff>57150</xdr:rowOff>
    </xdr:to>
    <xdr:cxnSp macro="">
      <xdr:nvCxnSpPr>
        <xdr:cNvPr id="293" name="直線コネクタ 292"/>
        <xdr:cNvCxnSpPr/>
      </xdr:nvCxnSpPr>
      <xdr:spPr>
        <a:xfrm>
          <a:off x="14258925" y="17373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103</xdr:row>
      <xdr:rowOff>19050</xdr:rowOff>
    </xdr:from>
    <xdr:ext cx="400050" cy="257175"/>
    <xdr:sp macro="" textlink="">
      <xdr:nvSpPr>
        <xdr:cNvPr id="294" name="【庁舎】&#10;有形固定資産減価償却率平均値テキスト"/>
        <xdr:cNvSpPr txBox="1"/>
      </xdr:nvSpPr>
      <xdr:spPr>
        <a:xfrm>
          <a:off x="14430375" y="176784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38100</xdr:rowOff>
    </xdr:from>
    <xdr:to>
      <xdr:col>23</xdr:col>
      <xdr:colOff>571500</xdr:colOff>
      <xdr:row>103</xdr:row>
      <xdr:rowOff>142875</xdr:rowOff>
    </xdr:to>
    <xdr:sp macro="" textlink="">
      <xdr:nvSpPr>
        <xdr:cNvPr id="295" name="フローチャート : 判断 294"/>
        <xdr:cNvSpPr/>
      </xdr:nvSpPr>
      <xdr:spPr>
        <a:xfrm>
          <a:off x="14297025" y="1769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95250</xdr:rowOff>
    </xdr:from>
    <xdr:to>
      <xdr:col>22</xdr:col>
      <xdr:colOff>419100</xdr:colOff>
      <xdr:row>105</xdr:row>
      <xdr:rowOff>19050</xdr:rowOff>
    </xdr:to>
    <xdr:sp macro="" textlink="">
      <xdr:nvSpPr>
        <xdr:cNvPr id="296" name="フローチャート : 判断 295"/>
        <xdr:cNvSpPr/>
      </xdr:nvSpPr>
      <xdr:spPr>
        <a:xfrm>
          <a:off x="13544550" y="17926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105</xdr:row>
      <xdr:rowOff>9525</xdr:rowOff>
    </xdr:from>
    <xdr:ext cx="409575" cy="257175"/>
    <xdr:sp macro="" textlink="">
      <xdr:nvSpPr>
        <xdr:cNvPr id="297" name="n_1aveValue【庁舎】&#10;有形固定資産減価償却率"/>
        <xdr:cNvSpPr txBox="1"/>
      </xdr:nvSpPr>
      <xdr:spPr>
        <a:xfrm>
          <a:off x="13382625" y="18011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323850</xdr:colOff>
      <xdr:row>111</xdr:row>
      <xdr:rowOff>19050</xdr:rowOff>
    </xdr:from>
    <xdr:ext cx="762000" cy="257175"/>
    <xdr:sp macro="" textlink="">
      <xdr:nvSpPr>
        <xdr:cNvPr id="298" name="テキスト ボックス 297"/>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299" name="テキスト ボックス 298"/>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300" name="テキスト ボックス 299"/>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301" name="テキスト ボックス 300"/>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302" name="テキスト ボックス 301"/>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28575</xdr:rowOff>
    </xdr:from>
    <xdr:to>
      <xdr:col>22</xdr:col>
      <xdr:colOff>419100</xdr:colOff>
      <xdr:row>103</xdr:row>
      <xdr:rowOff>133350</xdr:rowOff>
    </xdr:to>
    <xdr:sp macro="" textlink="">
      <xdr:nvSpPr>
        <xdr:cNvPr id="303" name="円/楕円 302"/>
        <xdr:cNvSpPr/>
      </xdr:nvSpPr>
      <xdr:spPr>
        <a:xfrm>
          <a:off x="13544550" y="1768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101</xdr:row>
      <xdr:rowOff>142875</xdr:rowOff>
    </xdr:from>
    <xdr:ext cx="409575" cy="257175"/>
    <xdr:sp macro="" textlink="">
      <xdr:nvSpPr>
        <xdr:cNvPr id="304" name="n_1mainValue【庁舎】&#10;有形固定資産減価償却率"/>
        <xdr:cNvSpPr txBox="1"/>
      </xdr:nvSpPr>
      <xdr:spPr>
        <a:xfrm>
          <a:off x="13382625" y="17459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305" name="正方形/長方形 304"/>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306" name="正方形/長方形 305"/>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307" name="正方形/長方形 306"/>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308" name="正方形/長方形 307"/>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309" name="正方形/長方形 308"/>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310" name="正方形/長方形 309"/>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311" name="正方形/長方形 310"/>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2" name="正方形/長方形 311"/>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313" name="テキスト ボックス 312"/>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4" name="直線コネクタ 313"/>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15" name="直線コネクタ 314"/>
        <xdr:cNvCxnSpPr/>
      </xdr:nvCxnSpPr>
      <xdr:spPr>
        <a:xfrm>
          <a:off x="1605915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107</xdr:row>
      <xdr:rowOff>104775</xdr:rowOff>
    </xdr:from>
    <xdr:ext cx="457200" cy="257175"/>
    <xdr:sp macro="" textlink="">
      <xdr:nvSpPr>
        <xdr:cNvPr id="316" name="テキスト ボックス 315"/>
        <xdr:cNvSpPr txBox="1"/>
      </xdr:nvSpPr>
      <xdr:spPr>
        <a:xfrm>
          <a:off x="15630525"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17" name="直線コネクタ 316"/>
        <xdr:cNvCxnSpPr/>
      </xdr:nvCxnSpPr>
      <xdr:spPr>
        <a:xfrm>
          <a:off x="1605915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161925</xdr:rowOff>
    </xdr:from>
    <xdr:ext cx="457200" cy="257175"/>
    <xdr:sp macro="" textlink="">
      <xdr:nvSpPr>
        <xdr:cNvPr id="318" name="テキスト ボックス 317"/>
        <xdr:cNvSpPr txBox="1"/>
      </xdr:nvSpPr>
      <xdr:spPr>
        <a:xfrm>
          <a:off x="15630525"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19" name="直線コネクタ 318"/>
        <xdr:cNvCxnSpPr/>
      </xdr:nvCxnSpPr>
      <xdr:spPr>
        <a:xfrm>
          <a:off x="1605915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47625</xdr:rowOff>
    </xdr:from>
    <xdr:ext cx="457200" cy="257175"/>
    <xdr:sp macro="" textlink="">
      <xdr:nvSpPr>
        <xdr:cNvPr id="320" name="テキスト ボックス 319"/>
        <xdr:cNvSpPr txBox="1"/>
      </xdr:nvSpPr>
      <xdr:spPr>
        <a:xfrm>
          <a:off x="15630525"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1" name="直線コネクタ 320"/>
        <xdr:cNvCxnSpPr/>
      </xdr:nvCxnSpPr>
      <xdr:spPr>
        <a:xfrm>
          <a:off x="1605915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104775</xdr:rowOff>
    </xdr:from>
    <xdr:ext cx="457200" cy="257175"/>
    <xdr:sp macro="" textlink="">
      <xdr:nvSpPr>
        <xdr:cNvPr id="322" name="テキスト ボックス 321"/>
        <xdr:cNvSpPr txBox="1"/>
      </xdr:nvSpPr>
      <xdr:spPr>
        <a:xfrm>
          <a:off x="15630525"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3" name="直線コネクタ 322"/>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324" name="テキスト ボックス 323"/>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25"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104775</xdr:rowOff>
    </xdr:from>
    <xdr:to>
      <xdr:col>32</xdr:col>
      <xdr:colOff>190500</xdr:colOff>
      <xdr:row>107</xdr:row>
      <xdr:rowOff>152400</xdr:rowOff>
    </xdr:to>
    <xdr:cxnSp macro="">
      <xdr:nvCxnSpPr>
        <xdr:cNvPr id="326" name="直線コネクタ 325"/>
        <xdr:cNvCxnSpPr/>
      </xdr:nvCxnSpPr>
      <xdr:spPr>
        <a:xfrm flipV="1">
          <a:off x="19421475" y="172497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152400</xdr:rowOff>
    </xdr:from>
    <xdr:ext cx="466725" cy="257175"/>
    <xdr:sp macro="" textlink="">
      <xdr:nvSpPr>
        <xdr:cNvPr id="327" name="【庁舎】&#10;一人当たり面積最小値テキスト"/>
        <xdr:cNvSpPr txBox="1"/>
      </xdr:nvSpPr>
      <xdr:spPr>
        <a:xfrm>
          <a:off x="19507200" y="18497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95250</xdr:colOff>
      <xdr:row>107</xdr:row>
      <xdr:rowOff>152400</xdr:rowOff>
    </xdr:from>
    <xdr:to>
      <xdr:col>32</xdr:col>
      <xdr:colOff>276225</xdr:colOff>
      <xdr:row>107</xdr:row>
      <xdr:rowOff>152400</xdr:rowOff>
    </xdr:to>
    <xdr:cxnSp macro="">
      <xdr:nvCxnSpPr>
        <xdr:cNvPr id="328" name="直線コネクタ 327"/>
        <xdr:cNvCxnSpPr/>
      </xdr:nvCxnSpPr>
      <xdr:spPr>
        <a:xfrm>
          <a:off x="19326225" y="18497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47625</xdr:rowOff>
    </xdr:from>
    <xdr:ext cx="466725" cy="257175"/>
    <xdr:sp macro="" textlink="">
      <xdr:nvSpPr>
        <xdr:cNvPr id="329" name="【庁舎】&#10;一人当たり面積最大値テキスト"/>
        <xdr:cNvSpPr txBox="1"/>
      </xdr:nvSpPr>
      <xdr:spPr>
        <a:xfrm>
          <a:off x="19507200" y="1702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95250</xdr:colOff>
      <xdr:row>100</xdr:row>
      <xdr:rowOff>104775</xdr:rowOff>
    </xdr:from>
    <xdr:to>
      <xdr:col>32</xdr:col>
      <xdr:colOff>276225</xdr:colOff>
      <xdr:row>100</xdr:row>
      <xdr:rowOff>104775</xdr:rowOff>
    </xdr:to>
    <xdr:cxnSp macro="">
      <xdr:nvCxnSpPr>
        <xdr:cNvPr id="330" name="直線コネクタ 329"/>
        <xdr:cNvCxnSpPr/>
      </xdr:nvCxnSpPr>
      <xdr:spPr>
        <a:xfrm>
          <a:off x="19326225" y="1724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104775</xdr:rowOff>
    </xdr:from>
    <xdr:ext cx="466725" cy="257175"/>
    <xdr:sp macro="" textlink="">
      <xdr:nvSpPr>
        <xdr:cNvPr id="331" name="【庁舎】&#10;一人当たり面積平均値テキスト"/>
        <xdr:cNvSpPr txBox="1"/>
      </xdr:nvSpPr>
      <xdr:spPr>
        <a:xfrm>
          <a:off x="19507200" y="18278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133350</xdr:colOff>
      <xdr:row>106</xdr:row>
      <xdr:rowOff>123825</xdr:rowOff>
    </xdr:from>
    <xdr:to>
      <xdr:col>32</xdr:col>
      <xdr:colOff>238125</xdr:colOff>
      <xdr:row>107</xdr:row>
      <xdr:rowOff>57150</xdr:rowOff>
    </xdr:to>
    <xdr:sp macro="" textlink="">
      <xdr:nvSpPr>
        <xdr:cNvPr id="332" name="フローチャート : 判断 331"/>
        <xdr:cNvSpPr/>
      </xdr:nvSpPr>
      <xdr:spPr>
        <a:xfrm>
          <a:off x="19364325" y="18297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107</xdr:row>
      <xdr:rowOff>28575</xdr:rowOff>
    </xdr:from>
    <xdr:to>
      <xdr:col>31</xdr:col>
      <xdr:colOff>85725</xdr:colOff>
      <xdr:row>107</xdr:row>
      <xdr:rowOff>133350</xdr:rowOff>
    </xdr:to>
    <xdr:sp macro="" textlink="">
      <xdr:nvSpPr>
        <xdr:cNvPr id="333" name="フローチャート : 判断 332"/>
        <xdr:cNvSpPr/>
      </xdr:nvSpPr>
      <xdr:spPr>
        <a:xfrm>
          <a:off x="18630900" y="183737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107</xdr:row>
      <xdr:rowOff>123825</xdr:rowOff>
    </xdr:from>
    <xdr:ext cx="466725" cy="257175"/>
    <xdr:sp macro="" textlink="">
      <xdr:nvSpPr>
        <xdr:cNvPr id="334" name="n_1aveValue【庁舎】&#10;一人当たり面積"/>
        <xdr:cNvSpPr txBox="1"/>
      </xdr:nvSpPr>
      <xdr:spPr>
        <a:xfrm>
          <a:off x="18507075" y="18468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600075</xdr:colOff>
      <xdr:row>111</xdr:row>
      <xdr:rowOff>19050</xdr:rowOff>
    </xdr:from>
    <xdr:ext cx="752475" cy="257175"/>
    <xdr:sp macro="" textlink="">
      <xdr:nvSpPr>
        <xdr:cNvPr id="335" name="テキスト ボックス 334"/>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336" name="テキスト ボックス 335"/>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337" name="テキスト ボックス 336"/>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338" name="テキスト ボックス 337"/>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339" name="テキスト ボックス 338"/>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106</xdr:row>
      <xdr:rowOff>142875</xdr:rowOff>
    </xdr:from>
    <xdr:to>
      <xdr:col>31</xdr:col>
      <xdr:colOff>85725</xdr:colOff>
      <xdr:row>107</xdr:row>
      <xdr:rowOff>76200</xdr:rowOff>
    </xdr:to>
    <xdr:sp macro="" textlink="">
      <xdr:nvSpPr>
        <xdr:cNvPr id="340" name="円/楕円 339"/>
        <xdr:cNvSpPr/>
      </xdr:nvSpPr>
      <xdr:spPr>
        <a:xfrm>
          <a:off x="18630900" y="183165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105</xdr:row>
      <xdr:rowOff>95250</xdr:rowOff>
    </xdr:from>
    <xdr:ext cx="466725" cy="257175"/>
    <xdr:sp macro="" textlink="">
      <xdr:nvSpPr>
        <xdr:cNvPr id="341" name="n_1mainValue【庁舎】&#10;一人当たり面積"/>
        <xdr:cNvSpPr txBox="1"/>
      </xdr:nvSpPr>
      <xdr:spPr>
        <a:xfrm>
          <a:off x="18507075" y="1809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2" name="正方形/長方形 341"/>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343" name="正方形/長方形 342"/>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344" name="テキスト ボックス 343"/>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体育館、</a:t>
          </a:r>
          <a:r>
            <a:rPr kumimoji="1" lang="ja-JP" altLang="ja-JP" sz="1400">
              <a:solidFill>
                <a:schemeClr val="dk1"/>
              </a:solidFill>
              <a:effectLst/>
              <a:latin typeface="+mn-lt"/>
              <a:ea typeface="+mn-ea"/>
              <a:cs typeface="+mn-cs"/>
            </a:rPr>
            <a:t>消防施設、庁舎のみだが、類似団体と比較すると、有形固定資産減価償却率が高く、今後、個別施設計画を策定しながら、大規模改修、建替え等に取り組んでいく必要がある。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群馬県南牧村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2,025
2,021
118.83
2,305,170
2,061,642
157,788
1,518,687
1,732,134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a:t>
          </a:r>
          <a:r>
            <a:rPr kumimoji="1" lang="ja-JP" altLang="ja-JP" sz="1300">
              <a:solidFill>
                <a:schemeClr val="dk1"/>
              </a:solidFill>
              <a:effectLst/>
              <a:latin typeface="+mn-lt"/>
              <a:ea typeface="+mn-ea"/>
              <a:cs typeface="+mn-cs"/>
            </a:rPr>
            <a:t>財政力指数は類似団体より０．０</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ポイント低くなっている。人口の減少や高齢化率トップ（Ｈ</a:t>
          </a:r>
          <a:r>
            <a:rPr kumimoji="1" lang="en-US" altLang="ja-JP" sz="1300">
              <a:solidFill>
                <a:schemeClr val="dk1"/>
              </a:solidFill>
              <a:effectLst/>
              <a:latin typeface="+mn-lt"/>
              <a:ea typeface="+mn-ea"/>
              <a:cs typeface="+mn-cs"/>
            </a:rPr>
            <a:t>29.3.31</a:t>
          </a:r>
          <a:r>
            <a:rPr kumimoji="1" lang="ja-JP" altLang="ja-JP" sz="1300">
              <a:solidFill>
                <a:schemeClr val="dk1"/>
              </a:solidFill>
              <a:effectLst/>
              <a:latin typeface="+mn-lt"/>
              <a:ea typeface="+mn-ea"/>
              <a:cs typeface="+mn-cs"/>
            </a:rPr>
            <a:t>現在</a:t>
          </a:r>
          <a:r>
            <a:rPr kumimoji="1" lang="en-US" altLang="ja-JP" sz="1300">
              <a:solidFill>
                <a:schemeClr val="dk1"/>
              </a:solidFill>
              <a:effectLst/>
              <a:latin typeface="+mn-lt"/>
              <a:ea typeface="+mn-ea"/>
              <a:cs typeface="+mn-cs"/>
            </a:rPr>
            <a:t>61.3</a:t>
          </a:r>
          <a:r>
            <a:rPr kumimoji="1" lang="ja-JP" altLang="ja-JP" sz="1300">
              <a:solidFill>
                <a:schemeClr val="dk1"/>
              </a:solidFill>
              <a:effectLst/>
              <a:latin typeface="+mn-lt"/>
              <a:ea typeface="+mn-ea"/>
              <a:cs typeface="+mn-cs"/>
            </a:rPr>
            <a:t>％）に加え、村内には大規模な事業所は皆無であり、農林業は従事者の高齢化・後継者不足により衰退し、税収は年々減少傾向にあるため、財政基盤が非常に弱い。</a:t>
          </a:r>
          <a:endParaRPr lang="ja-JP" altLang="ja-JP" sz="1300">
            <a:effectLst/>
          </a:endParaRPr>
        </a:p>
        <a:p>
          <a:r>
            <a:rPr kumimoji="1" lang="ja-JP" altLang="ja-JP" sz="1300">
              <a:solidFill>
                <a:schemeClr val="dk1"/>
              </a:solidFill>
              <a:effectLst/>
              <a:latin typeface="+mn-lt"/>
              <a:ea typeface="+mn-ea"/>
              <a:cs typeface="+mn-cs"/>
            </a:rPr>
            <a:t>　小規模ではあるが、高齢者施設</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を整備することによって、税収の確保を図るとともに、南牧村行政改革大綱に基づき、行政組織の改革や事務事業の見直し等を実施してきており、今後も効率的な行政運営に努める。</a:t>
          </a:r>
          <a:endParaRPr kumimoji="1" lang="en-US" altLang="ja-JP" sz="1300" baseline="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47625</xdr:rowOff>
    </xdr:from>
    <xdr:to>
      <xdr:col>8</xdr:col>
      <xdr:colOff>352425</xdr:colOff>
      <xdr:row>44</xdr:row>
      <xdr:rowOff>47625</xdr:rowOff>
    </xdr:to>
    <xdr:cxnSp macro="">
      <xdr:nvCxnSpPr>
        <xdr:cNvPr id="49" name="直線コネクタ 48"/>
        <xdr:cNvCxnSpPr/>
      </xdr:nvCxnSpPr>
      <xdr:spPr>
        <a:xfrm>
          <a:off x="676275" y="75914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76200</xdr:rowOff>
    </xdr:from>
    <xdr:ext cx="762000" cy="257175"/>
    <xdr:sp macro="" textlink="">
      <xdr:nvSpPr>
        <xdr:cNvPr id="50" name="テキスト ボックス 49"/>
        <xdr:cNvSpPr txBox="1"/>
      </xdr:nvSpPr>
      <xdr:spPr>
        <a:xfrm>
          <a:off x="0"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1" name="直線コネクタ 50"/>
        <xdr:cNvCxnSpPr/>
      </xdr:nvCxnSpPr>
      <xdr:spPr>
        <a:xfrm>
          <a:off x="676275" y="698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2" name="テキスト ボックス 51"/>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352425</xdr:colOff>
      <xdr:row>37</xdr:row>
      <xdr:rowOff>38100</xdr:rowOff>
    </xdr:to>
    <xdr:cxnSp macro="">
      <xdr:nvCxnSpPr>
        <xdr:cNvPr id="53" name="直線コネクタ 52"/>
        <xdr:cNvCxnSpPr/>
      </xdr:nvCxnSpPr>
      <xdr:spPr>
        <a:xfrm>
          <a:off x="676275" y="63817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66675</xdr:rowOff>
    </xdr:from>
    <xdr:ext cx="762000" cy="257175"/>
    <xdr:sp macro="" textlink="">
      <xdr:nvSpPr>
        <xdr:cNvPr id="54" name="テキスト ボックス 53"/>
        <xdr:cNvSpPr txBox="1"/>
      </xdr:nvSpPr>
      <xdr:spPr>
        <a:xfrm>
          <a:off x="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55" name="直線コネクタ 54"/>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56" name="テキスト ボックス 55"/>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57"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142875</xdr:rowOff>
    </xdr:from>
    <xdr:to>
      <xdr:col>7</xdr:col>
      <xdr:colOff>152400</xdr:colOff>
      <xdr:row>44</xdr:row>
      <xdr:rowOff>9525</xdr:rowOff>
    </xdr:to>
    <xdr:cxnSp macro="">
      <xdr:nvCxnSpPr>
        <xdr:cNvPr id="58" name="直線コネクタ 57"/>
        <xdr:cNvCxnSpPr/>
      </xdr:nvCxnSpPr>
      <xdr:spPr>
        <a:xfrm flipV="1">
          <a:off x="4352925" y="6315075"/>
          <a:ext cx="0" cy="12382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43</xdr:row>
      <xdr:rowOff>152400</xdr:rowOff>
    </xdr:from>
    <xdr:ext cx="762000" cy="257175"/>
    <xdr:sp macro="" textlink="">
      <xdr:nvSpPr>
        <xdr:cNvPr id="59" name="財政力最小値テキスト"/>
        <xdr:cNvSpPr txBox="1"/>
      </xdr:nvSpPr>
      <xdr:spPr>
        <a:xfrm>
          <a:off x="4438650" y="752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66675</xdr:colOff>
      <xdr:row>44</xdr:row>
      <xdr:rowOff>9525</xdr:rowOff>
    </xdr:from>
    <xdr:to>
      <xdr:col>7</xdr:col>
      <xdr:colOff>238125</xdr:colOff>
      <xdr:row>44</xdr:row>
      <xdr:rowOff>9525</xdr:rowOff>
    </xdr:to>
    <xdr:cxnSp macro="">
      <xdr:nvCxnSpPr>
        <xdr:cNvPr id="60" name="直線コネクタ 59"/>
        <xdr:cNvCxnSpPr/>
      </xdr:nvCxnSpPr>
      <xdr:spPr>
        <a:xfrm>
          <a:off x="4267200" y="7553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57150</xdr:rowOff>
    </xdr:from>
    <xdr:ext cx="762000" cy="257175"/>
    <xdr:sp macro="" textlink="">
      <xdr:nvSpPr>
        <xdr:cNvPr id="61" name="財政力最大値テキスト"/>
        <xdr:cNvSpPr txBox="1"/>
      </xdr:nvSpPr>
      <xdr:spPr>
        <a:xfrm>
          <a:off x="4438650"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66675</xdr:colOff>
      <xdr:row>36</xdr:row>
      <xdr:rowOff>142875</xdr:rowOff>
    </xdr:from>
    <xdr:to>
      <xdr:col>7</xdr:col>
      <xdr:colOff>238125</xdr:colOff>
      <xdr:row>36</xdr:row>
      <xdr:rowOff>142875</xdr:rowOff>
    </xdr:to>
    <xdr:cxnSp macro="">
      <xdr:nvCxnSpPr>
        <xdr:cNvPr id="62" name="直線コネクタ 61"/>
        <xdr:cNvCxnSpPr/>
      </xdr:nvCxnSpPr>
      <xdr:spPr>
        <a:xfrm>
          <a:off x="4267200" y="631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133350</xdr:rowOff>
    </xdr:from>
    <xdr:to>
      <xdr:col>7</xdr:col>
      <xdr:colOff>152400</xdr:colOff>
      <xdr:row>43</xdr:row>
      <xdr:rowOff>133350</xdr:rowOff>
    </xdr:to>
    <xdr:cxnSp macro="">
      <xdr:nvCxnSpPr>
        <xdr:cNvPr id="63" name="直線コネクタ 62"/>
        <xdr:cNvCxnSpPr/>
      </xdr:nvCxnSpPr>
      <xdr:spPr>
        <a:xfrm>
          <a:off x="3600450" y="75057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76200</xdr:rowOff>
    </xdr:from>
    <xdr:ext cx="762000" cy="257175"/>
    <xdr:sp macro="" textlink="">
      <xdr:nvSpPr>
        <xdr:cNvPr id="64" name="財政力平均値テキスト"/>
        <xdr:cNvSpPr txBox="1"/>
      </xdr:nvSpPr>
      <xdr:spPr>
        <a:xfrm>
          <a:off x="4438650" y="727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104775</xdr:colOff>
      <xdr:row>43</xdr:row>
      <xdr:rowOff>57150</xdr:rowOff>
    </xdr:from>
    <xdr:to>
      <xdr:col>7</xdr:col>
      <xdr:colOff>200025</xdr:colOff>
      <xdr:row>43</xdr:row>
      <xdr:rowOff>161925</xdr:rowOff>
    </xdr:to>
    <xdr:sp macro="" textlink="">
      <xdr:nvSpPr>
        <xdr:cNvPr id="65" name="フローチャート : 判断 64"/>
        <xdr:cNvSpPr/>
      </xdr:nvSpPr>
      <xdr:spPr>
        <a:xfrm>
          <a:off x="4305300" y="7429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43</xdr:row>
      <xdr:rowOff>133350</xdr:rowOff>
    </xdr:from>
    <xdr:to>
      <xdr:col>6</xdr:col>
      <xdr:colOff>0</xdr:colOff>
      <xdr:row>43</xdr:row>
      <xdr:rowOff>133350</xdr:rowOff>
    </xdr:to>
    <xdr:cxnSp macro="">
      <xdr:nvCxnSpPr>
        <xdr:cNvPr id="66" name="直線コネクタ 65"/>
        <xdr:cNvCxnSpPr/>
      </xdr:nvCxnSpPr>
      <xdr:spPr>
        <a:xfrm>
          <a:off x="2886075" y="75057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43</xdr:row>
      <xdr:rowOff>28575</xdr:rowOff>
    </xdr:from>
    <xdr:to>
      <xdr:col>6</xdr:col>
      <xdr:colOff>47625</xdr:colOff>
      <xdr:row>43</xdr:row>
      <xdr:rowOff>133350</xdr:rowOff>
    </xdr:to>
    <xdr:sp macro="" textlink="">
      <xdr:nvSpPr>
        <xdr:cNvPr id="67" name="フローチャート : 判断 66"/>
        <xdr:cNvSpPr/>
      </xdr:nvSpPr>
      <xdr:spPr>
        <a:xfrm>
          <a:off x="3600450" y="74009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142875</xdr:rowOff>
    </xdr:from>
    <xdr:ext cx="733425" cy="257175"/>
    <xdr:sp macro="" textlink="">
      <xdr:nvSpPr>
        <xdr:cNvPr id="68" name="テキスト ボックス 67"/>
        <xdr:cNvSpPr txBox="1"/>
      </xdr:nvSpPr>
      <xdr:spPr>
        <a:xfrm>
          <a:off x="3305175" y="7172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276225</xdr:colOff>
      <xdr:row>43</xdr:row>
      <xdr:rowOff>133350</xdr:rowOff>
    </xdr:from>
    <xdr:to>
      <xdr:col>4</xdr:col>
      <xdr:colOff>485775</xdr:colOff>
      <xdr:row>43</xdr:row>
      <xdr:rowOff>133350</xdr:rowOff>
    </xdr:to>
    <xdr:cxnSp macro="">
      <xdr:nvCxnSpPr>
        <xdr:cNvPr id="69" name="直線コネクタ 68"/>
        <xdr:cNvCxnSpPr/>
      </xdr:nvCxnSpPr>
      <xdr:spPr>
        <a:xfrm>
          <a:off x="2076450" y="75057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43</xdr:row>
      <xdr:rowOff>38100</xdr:rowOff>
    </xdr:from>
    <xdr:to>
      <xdr:col>4</xdr:col>
      <xdr:colOff>533400</xdr:colOff>
      <xdr:row>43</xdr:row>
      <xdr:rowOff>142875</xdr:rowOff>
    </xdr:to>
    <xdr:sp macro="" textlink="">
      <xdr:nvSpPr>
        <xdr:cNvPr id="70" name="フローチャート : 判断 69"/>
        <xdr:cNvSpPr/>
      </xdr:nvSpPr>
      <xdr:spPr>
        <a:xfrm>
          <a:off x="2828925" y="7410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152400</xdr:rowOff>
    </xdr:from>
    <xdr:ext cx="762000" cy="257175"/>
    <xdr:sp macro="" textlink="">
      <xdr:nvSpPr>
        <xdr:cNvPr id="71" name="テキスト ボックス 70"/>
        <xdr:cNvSpPr txBox="1"/>
      </xdr:nvSpPr>
      <xdr:spPr>
        <a:xfrm>
          <a:off x="250507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123825</xdr:rowOff>
    </xdr:from>
    <xdr:to>
      <xdr:col>3</xdr:col>
      <xdr:colOff>276225</xdr:colOff>
      <xdr:row>43</xdr:row>
      <xdr:rowOff>133350</xdr:rowOff>
    </xdr:to>
    <xdr:cxnSp macro="">
      <xdr:nvCxnSpPr>
        <xdr:cNvPr id="72" name="直線コネクタ 71"/>
        <xdr:cNvCxnSpPr/>
      </xdr:nvCxnSpPr>
      <xdr:spPr>
        <a:xfrm>
          <a:off x="1276350" y="74961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47625</xdr:rowOff>
    </xdr:from>
    <xdr:to>
      <xdr:col>3</xdr:col>
      <xdr:colOff>333375</xdr:colOff>
      <xdr:row>43</xdr:row>
      <xdr:rowOff>142875</xdr:rowOff>
    </xdr:to>
    <xdr:sp macro="" textlink="">
      <xdr:nvSpPr>
        <xdr:cNvPr id="73" name="フローチャート : 判断 72"/>
        <xdr:cNvSpPr/>
      </xdr:nvSpPr>
      <xdr:spPr>
        <a:xfrm>
          <a:off x="2028825" y="7419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152400</xdr:rowOff>
    </xdr:from>
    <xdr:ext cx="762000" cy="257175"/>
    <xdr:sp macro="" textlink="">
      <xdr:nvSpPr>
        <xdr:cNvPr id="74" name="テキスト ボックス 73"/>
        <xdr:cNvSpPr txBox="1"/>
      </xdr:nvSpPr>
      <xdr:spPr>
        <a:xfrm>
          <a:off x="178117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28575</xdr:colOff>
      <xdr:row>43</xdr:row>
      <xdr:rowOff>38100</xdr:rowOff>
    </xdr:from>
    <xdr:to>
      <xdr:col>2</xdr:col>
      <xdr:colOff>123825</xdr:colOff>
      <xdr:row>43</xdr:row>
      <xdr:rowOff>142875</xdr:rowOff>
    </xdr:to>
    <xdr:sp macro="" textlink="">
      <xdr:nvSpPr>
        <xdr:cNvPr id="75" name="フローチャート : 判断 74"/>
        <xdr:cNvSpPr/>
      </xdr:nvSpPr>
      <xdr:spPr>
        <a:xfrm>
          <a:off x="1228725" y="7410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152400</xdr:rowOff>
    </xdr:from>
    <xdr:ext cx="762000" cy="257175"/>
    <xdr:sp macro="" textlink="">
      <xdr:nvSpPr>
        <xdr:cNvPr id="76" name="テキスト ボックス 75"/>
        <xdr:cNvSpPr txBox="1"/>
      </xdr:nvSpPr>
      <xdr:spPr>
        <a:xfrm>
          <a:off x="98107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77" name="テキスト ボックス 76"/>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78" name="テキスト ボックス 77"/>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79" name="テキスト ボックス 78"/>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0" name="テキスト ボックス 79"/>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1" name="テキスト ボックス 80"/>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43</xdr:row>
      <xdr:rowOff>76200</xdr:rowOff>
    </xdr:from>
    <xdr:to>
      <xdr:col>7</xdr:col>
      <xdr:colOff>200025</xdr:colOff>
      <xdr:row>44</xdr:row>
      <xdr:rowOff>9525</xdr:rowOff>
    </xdr:to>
    <xdr:sp macro="" textlink="">
      <xdr:nvSpPr>
        <xdr:cNvPr id="82" name="円/楕円 81"/>
        <xdr:cNvSpPr/>
      </xdr:nvSpPr>
      <xdr:spPr>
        <a:xfrm>
          <a:off x="4305300" y="7448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43</xdr:row>
      <xdr:rowOff>19050</xdr:rowOff>
    </xdr:from>
    <xdr:ext cx="762000" cy="257175"/>
    <xdr:sp macro="" textlink="">
      <xdr:nvSpPr>
        <xdr:cNvPr id="83" name="財政力該当値テキスト"/>
        <xdr:cNvSpPr txBox="1"/>
      </xdr:nvSpPr>
      <xdr:spPr>
        <a:xfrm>
          <a:off x="4438650"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600075</xdr:colOff>
      <xdr:row>43</xdr:row>
      <xdr:rowOff>76200</xdr:rowOff>
    </xdr:from>
    <xdr:to>
      <xdr:col>6</xdr:col>
      <xdr:colOff>47625</xdr:colOff>
      <xdr:row>44</xdr:row>
      <xdr:rowOff>9525</xdr:rowOff>
    </xdr:to>
    <xdr:sp macro="" textlink="">
      <xdr:nvSpPr>
        <xdr:cNvPr id="84" name="円/楕円 83"/>
        <xdr:cNvSpPr/>
      </xdr:nvSpPr>
      <xdr:spPr>
        <a:xfrm>
          <a:off x="3600450" y="74485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171450</xdr:rowOff>
    </xdr:from>
    <xdr:ext cx="733425" cy="257175"/>
    <xdr:sp macro="" textlink="">
      <xdr:nvSpPr>
        <xdr:cNvPr id="85" name="テキスト ボックス 84"/>
        <xdr:cNvSpPr txBox="1"/>
      </xdr:nvSpPr>
      <xdr:spPr>
        <a:xfrm>
          <a:off x="3305175" y="7543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428625</xdr:colOff>
      <xdr:row>43</xdr:row>
      <xdr:rowOff>76200</xdr:rowOff>
    </xdr:from>
    <xdr:to>
      <xdr:col>4</xdr:col>
      <xdr:colOff>533400</xdr:colOff>
      <xdr:row>44</xdr:row>
      <xdr:rowOff>9525</xdr:rowOff>
    </xdr:to>
    <xdr:sp macro="" textlink="">
      <xdr:nvSpPr>
        <xdr:cNvPr id="86" name="円/楕円 85"/>
        <xdr:cNvSpPr/>
      </xdr:nvSpPr>
      <xdr:spPr>
        <a:xfrm>
          <a:off x="2828925" y="7448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171450</xdr:rowOff>
    </xdr:from>
    <xdr:ext cx="762000" cy="257175"/>
    <xdr:sp macro="" textlink="">
      <xdr:nvSpPr>
        <xdr:cNvPr id="87" name="テキスト ボックス 86"/>
        <xdr:cNvSpPr txBox="1"/>
      </xdr:nvSpPr>
      <xdr:spPr>
        <a:xfrm>
          <a:off x="2505075" y="7543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76200</xdr:rowOff>
    </xdr:from>
    <xdr:to>
      <xdr:col>3</xdr:col>
      <xdr:colOff>333375</xdr:colOff>
      <xdr:row>44</xdr:row>
      <xdr:rowOff>9525</xdr:rowOff>
    </xdr:to>
    <xdr:sp macro="" textlink="">
      <xdr:nvSpPr>
        <xdr:cNvPr id="88" name="円/楕円 87"/>
        <xdr:cNvSpPr/>
      </xdr:nvSpPr>
      <xdr:spPr>
        <a:xfrm>
          <a:off x="2028825" y="7448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171450</xdr:rowOff>
    </xdr:from>
    <xdr:ext cx="762000" cy="257175"/>
    <xdr:sp macro="" textlink="">
      <xdr:nvSpPr>
        <xdr:cNvPr id="89" name="テキスト ボックス 88"/>
        <xdr:cNvSpPr txBox="1"/>
      </xdr:nvSpPr>
      <xdr:spPr>
        <a:xfrm>
          <a:off x="1781175" y="7543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28575</xdr:colOff>
      <xdr:row>43</xdr:row>
      <xdr:rowOff>76200</xdr:rowOff>
    </xdr:from>
    <xdr:to>
      <xdr:col>2</xdr:col>
      <xdr:colOff>123825</xdr:colOff>
      <xdr:row>44</xdr:row>
      <xdr:rowOff>9525</xdr:rowOff>
    </xdr:to>
    <xdr:sp macro="" textlink="">
      <xdr:nvSpPr>
        <xdr:cNvPr id="90" name="円/楕円 89"/>
        <xdr:cNvSpPr/>
      </xdr:nvSpPr>
      <xdr:spPr>
        <a:xfrm>
          <a:off x="1228725" y="7448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161925</xdr:rowOff>
    </xdr:from>
    <xdr:ext cx="762000" cy="257175"/>
    <xdr:sp macro="" textlink="">
      <xdr:nvSpPr>
        <xdr:cNvPr id="91" name="テキスト ボックス 90"/>
        <xdr:cNvSpPr txBox="1"/>
      </xdr:nvSpPr>
      <xdr:spPr>
        <a:xfrm>
          <a:off x="981075" y="753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2" name="正方形/長方形 91"/>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3" name="テキスト ボックス 92"/>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4" name="テキスト ボックス 93"/>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95" name="正方形/長方形 94"/>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96" name="正方形/長方形 95"/>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97" name="正方形/長方形 96"/>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98" name="正方形/長方形 97"/>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99" name="正方形/長方形 98"/>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0" name="正方形/長方形 99"/>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1" name="正方形/長方形 100"/>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2" name="正方形/長方形 101"/>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 name="正方形/長方形 102"/>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04" name="テキスト ボックス 103"/>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経常収支比率については、類似団体よりも、２．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en-US" sz="1300">
              <a:solidFill>
                <a:schemeClr val="dk1"/>
              </a:solidFill>
              <a:effectLst/>
              <a:latin typeface="+mn-lt"/>
              <a:ea typeface="+mn-ea"/>
              <a:cs typeface="+mn-cs"/>
            </a:rPr>
            <a:t>昨年よりも経常経費を</a:t>
          </a:r>
          <a:r>
            <a:rPr kumimoji="1" lang="ja-JP" altLang="ja-JP" sz="1300">
              <a:solidFill>
                <a:schemeClr val="dk1"/>
              </a:solidFill>
              <a:effectLst/>
              <a:latin typeface="+mn-lt"/>
              <a:ea typeface="+mn-ea"/>
              <a:cs typeface="+mn-cs"/>
            </a:rPr>
            <a:t>抑え</a:t>
          </a:r>
          <a:r>
            <a:rPr kumimoji="1" lang="ja-JP" altLang="en-US" sz="1300">
              <a:solidFill>
                <a:schemeClr val="dk1"/>
              </a:solidFill>
              <a:effectLst/>
              <a:latin typeface="+mn-lt"/>
              <a:ea typeface="+mn-ea"/>
              <a:cs typeface="+mn-cs"/>
            </a:rPr>
            <a:t>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交付税の減額により一般財源も大きく減額したため悪化した。</a:t>
          </a:r>
          <a:r>
            <a:rPr kumimoji="1" lang="ja-JP" altLang="ja-JP" sz="1300">
              <a:solidFill>
                <a:schemeClr val="dk1"/>
              </a:solidFill>
              <a:effectLst/>
              <a:latin typeface="+mn-lt"/>
              <a:ea typeface="+mn-ea"/>
              <a:cs typeface="+mn-cs"/>
            </a:rPr>
            <a:t>南牧村行政改革大綱に基づき、人件費の見直しなど計画的に実施し、経常経費の削減に取組んでいる。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05" name="テキスト ボックス 104"/>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06" name="直線コネクタ 105"/>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07" name="テキスト ボックス 106"/>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08" name="直線コネクタ 107"/>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09" name="テキスト ボックス 108"/>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0" name="直線コネクタ 109"/>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1" name="テキスト ボックス 110"/>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2" name="直線コネクタ 111"/>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3" name="テキスト ボックス 112"/>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4" name="直線コネクタ 113"/>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15" name="テキスト ボックス 114"/>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16" name="直線コネクタ 115"/>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17" name="テキスト ボックス 116"/>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18"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9525</xdr:rowOff>
    </xdr:from>
    <xdr:to>
      <xdr:col>7</xdr:col>
      <xdr:colOff>152400</xdr:colOff>
      <xdr:row>66</xdr:row>
      <xdr:rowOff>161925</xdr:rowOff>
    </xdr:to>
    <xdr:cxnSp macro="">
      <xdr:nvCxnSpPr>
        <xdr:cNvPr id="119" name="直線コネクタ 118"/>
        <xdr:cNvCxnSpPr/>
      </xdr:nvCxnSpPr>
      <xdr:spPr>
        <a:xfrm flipV="1">
          <a:off x="4352925" y="9953625"/>
          <a:ext cx="0" cy="15240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133350</xdr:rowOff>
    </xdr:from>
    <xdr:ext cx="762000" cy="257175"/>
    <xdr:sp macro="" textlink="">
      <xdr:nvSpPr>
        <xdr:cNvPr id="120" name="財政構造の弾力性最小値テキスト"/>
        <xdr:cNvSpPr txBox="1"/>
      </xdr:nvSpPr>
      <xdr:spPr>
        <a:xfrm>
          <a:off x="4438650" y="11449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66675</xdr:colOff>
      <xdr:row>66</xdr:row>
      <xdr:rowOff>161925</xdr:rowOff>
    </xdr:from>
    <xdr:to>
      <xdr:col>7</xdr:col>
      <xdr:colOff>238125</xdr:colOff>
      <xdr:row>66</xdr:row>
      <xdr:rowOff>161925</xdr:rowOff>
    </xdr:to>
    <xdr:cxnSp macro="">
      <xdr:nvCxnSpPr>
        <xdr:cNvPr id="121" name="直線コネクタ 120"/>
        <xdr:cNvCxnSpPr/>
      </xdr:nvCxnSpPr>
      <xdr:spPr>
        <a:xfrm>
          <a:off x="4267200" y="11477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56</xdr:row>
      <xdr:rowOff>95250</xdr:rowOff>
    </xdr:from>
    <xdr:ext cx="762000" cy="257175"/>
    <xdr:sp macro="" textlink="">
      <xdr:nvSpPr>
        <xdr:cNvPr id="122" name="財政構造の弾力性最大値テキスト"/>
        <xdr:cNvSpPr txBox="1"/>
      </xdr:nvSpPr>
      <xdr:spPr>
        <a:xfrm>
          <a:off x="4438650"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66675</xdr:colOff>
      <xdr:row>58</xdr:row>
      <xdr:rowOff>9525</xdr:rowOff>
    </xdr:from>
    <xdr:to>
      <xdr:col>7</xdr:col>
      <xdr:colOff>238125</xdr:colOff>
      <xdr:row>58</xdr:row>
      <xdr:rowOff>9525</xdr:rowOff>
    </xdr:to>
    <xdr:cxnSp macro="">
      <xdr:nvCxnSpPr>
        <xdr:cNvPr id="123" name="直線コネクタ 122"/>
        <xdr:cNvCxnSpPr/>
      </xdr:nvCxnSpPr>
      <xdr:spPr>
        <a:xfrm>
          <a:off x="4267200"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57150</xdr:rowOff>
    </xdr:from>
    <xdr:to>
      <xdr:col>7</xdr:col>
      <xdr:colOff>152400</xdr:colOff>
      <xdr:row>62</xdr:row>
      <xdr:rowOff>104775</xdr:rowOff>
    </xdr:to>
    <xdr:cxnSp macro="">
      <xdr:nvCxnSpPr>
        <xdr:cNvPr id="124" name="直線コネクタ 123"/>
        <xdr:cNvCxnSpPr/>
      </xdr:nvCxnSpPr>
      <xdr:spPr>
        <a:xfrm>
          <a:off x="3600450" y="106870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60</xdr:row>
      <xdr:rowOff>123825</xdr:rowOff>
    </xdr:from>
    <xdr:ext cx="762000" cy="257175"/>
    <xdr:sp macro="" textlink="">
      <xdr:nvSpPr>
        <xdr:cNvPr id="125" name="財政構造の弾力性平均値テキスト"/>
        <xdr:cNvSpPr txBox="1"/>
      </xdr:nvSpPr>
      <xdr:spPr>
        <a:xfrm>
          <a:off x="443865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104775</xdr:colOff>
      <xdr:row>61</xdr:row>
      <xdr:rowOff>104775</xdr:rowOff>
    </xdr:from>
    <xdr:to>
      <xdr:col>7</xdr:col>
      <xdr:colOff>200025</xdr:colOff>
      <xdr:row>62</xdr:row>
      <xdr:rowOff>38100</xdr:rowOff>
    </xdr:to>
    <xdr:sp macro="" textlink="">
      <xdr:nvSpPr>
        <xdr:cNvPr id="126" name="フローチャート : 判断 125"/>
        <xdr:cNvSpPr/>
      </xdr:nvSpPr>
      <xdr:spPr>
        <a:xfrm>
          <a:off x="4305300" y="10563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57150</xdr:rowOff>
    </xdr:from>
    <xdr:to>
      <xdr:col>6</xdr:col>
      <xdr:colOff>0</xdr:colOff>
      <xdr:row>65</xdr:row>
      <xdr:rowOff>38100</xdr:rowOff>
    </xdr:to>
    <xdr:cxnSp macro="">
      <xdr:nvCxnSpPr>
        <xdr:cNvPr id="127" name="直線コネクタ 126"/>
        <xdr:cNvCxnSpPr/>
      </xdr:nvCxnSpPr>
      <xdr:spPr>
        <a:xfrm flipV="1">
          <a:off x="2886075" y="10687050"/>
          <a:ext cx="714375" cy="495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61</xdr:row>
      <xdr:rowOff>47625</xdr:rowOff>
    </xdr:from>
    <xdr:to>
      <xdr:col>6</xdr:col>
      <xdr:colOff>47625</xdr:colOff>
      <xdr:row>61</xdr:row>
      <xdr:rowOff>152400</xdr:rowOff>
    </xdr:to>
    <xdr:sp macro="" textlink="">
      <xdr:nvSpPr>
        <xdr:cNvPr id="128" name="フローチャート : 判断 127"/>
        <xdr:cNvSpPr/>
      </xdr:nvSpPr>
      <xdr:spPr>
        <a:xfrm>
          <a:off x="3600450" y="105060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161925</xdr:rowOff>
    </xdr:from>
    <xdr:ext cx="733425" cy="257175"/>
    <xdr:sp macro="" textlink="">
      <xdr:nvSpPr>
        <xdr:cNvPr id="129" name="テキスト ボックス 128"/>
        <xdr:cNvSpPr txBox="1"/>
      </xdr:nvSpPr>
      <xdr:spPr>
        <a:xfrm>
          <a:off x="3305175" y="1027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276225</xdr:colOff>
      <xdr:row>65</xdr:row>
      <xdr:rowOff>9525</xdr:rowOff>
    </xdr:from>
    <xdr:to>
      <xdr:col>4</xdr:col>
      <xdr:colOff>485775</xdr:colOff>
      <xdr:row>65</xdr:row>
      <xdr:rowOff>38100</xdr:rowOff>
    </xdr:to>
    <xdr:cxnSp macro="">
      <xdr:nvCxnSpPr>
        <xdr:cNvPr id="130" name="直線コネクタ 129"/>
        <xdr:cNvCxnSpPr/>
      </xdr:nvCxnSpPr>
      <xdr:spPr>
        <a:xfrm>
          <a:off x="2076450" y="1115377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61</xdr:row>
      <xdr:rowOff>161925</xdr:rowOff>
    </xdr:from>
    <xdr:to>
      <xdr:col>4</xdr:col>
      <xdr:colOff>533400</xdr:colOff>
      <xdr:row>62</xdr:row>
      <xdr:rowOff>85725</xdr:rowOff>
    </xdr:to>
    <xdr:sp macro="" textlink="">
      <xdr:nvSpPr>
        <xdr:cNvPr id="131" name="フローチャート : 判断 130"/>
        <xdr:cNvSpPr/>
      </xdr:nvSpPr>
      <xdr:spPr>
        <a:xfrm>
          <a:off x="2828925" y="1062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104775</xdr:rowOff>
    </xdr:from>
    <xdr:ext cx="762000" cy="257175"/>
    <xdr:sp macro="" textlink="">
      <xdr:nvSpPr>
        <xdr:cNvPr id="132" name="テキスト ボックス 131"/>
        <xdr:cNvSpPr txBox="1"/>
      </xdr:nvSpPr>
      <xdr:spPr>
        <a:xfrm>
          <a:off x="2505075" y="1039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66675</xdr:rowOff>
    </xdr:from>
    <xdr:to>
      <xdr:col>3</xdr:col>
      <xdr:colOff>276225</xdr:colOff>
      <xdr:row>65</xdr:row>
      <xdr:rowOff>9525</xdr:rowOff>
    </xdr:to>
    <xdr:cxnSp macro="">
      <xdr:nvCxnSpPr>
        <xdr:cNvPr id="133" name="直線コネクタ 132"/>
        <xdr:cNvCxnSpPr/>
      </xdr:nvCxnSpPr>
      <xdr:spPr>
        <a:xfrm>
          <a:off x="1276350" y="11039475"/>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152400</xdr:rowOff>
    </xdr:from>
    <xdr:to>
      <xdr:col>3</xdr:col>
      <xdr:colOff>333375</xdr:colOff>
      <xdr:row>61</xdr:row>
      <xdr:rowOff>85725</xdr:rowOff>
    </xdr:to>
    <xdr:sp macro="" textlink="">
      <xdr:nvSpPr>
        <xdr:cNvPr id="134" name="フローチャート : 判断 133"/>
        <xdr:cNvSpPr/>
      </xdr:nvSpPr>
      <xdr:spPr>
        <a:xfrm>
          <a:off x="2028825" y="1043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59</xdr:row>
      <xdr:rowOff>95250</xdr:rowOff>
    </xdr:from>
    <xdr:ext cx="762000" cy="257175"/>
    <xdr:sp macro="" textlink="">
      <xdr:nvSpPr>
        <xdr:cNvPr id="135" name="テキスト ボックス 134"/>
        <xdr:cNvSpPr txBox="1"/>
      </xdr:nvSpPr>
      <xdr:spPr>
        <a:xfrm>
          <a:off x="1781175"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28575</xdr:colOff>
      <xdr:row>61</xdr:row>
      <xdr:rowOff>66675</xdr:rowOff>
    </xdr:from>
    <xdr:to>
      <xdr:col>2</xdr:col>
      <xdr:colOff>123825</xdr:colOff>
      <xdr:row>61</xdr:row>
      <xdr:rowOff>161925</xdr:rowOff>
    </xdr:to>
    <xdr:sp macro="" textlink="">
      <xdr:nvSpPr>
        <xdr:cNvPr id="136" name="フローチャート : 判断 135"/>
        <xdr:cNvSpPr/>
      </xdr:nvSpPr>
      <xdr:spPr>
        <a:xfrm>
          <a:off x="1228725" y="10525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0</xdr:rowOff>
    </xdr:from>
    <xdr:ext cx="762000" cy="257175"/>
    <xdr:sp macro="" textlink="">
      <xdr:nvSpPr>
        <xdr:cNvPr id="137" name="テキスト ボックス 136"/>
        <xdr:cNvSpPr txBox="1"/>
      </xdr:nvSpPr>
      <xdr:spPr>
        <a:xfrm>
          <a:off x="981075" y="1028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38" name="テキスト ボックス 137"/>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39" name="テキスト ボックス 138"/>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0" name="テキスト ボックス 139"/>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1" name="テキスト ボックス 140"/>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2" name="テキスト ボックス 141"/>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62</xdr:row>
      <xdr:rowOff>57150</xdr:rowOff>
    </xdr:from>
    <xdr:to>
      <xdr:col>7</xdr:col>
      <xdr:colOff>200025</xdr:colOff>
      <xdr:row>62</xdr:row>
      <xdr:rowOff>161925</xdr:rowOff>
    </xdr:to>
    <xdr:sp macro="" textlink="">
      <xdr:nvSpPr>
        <xdr:cNvPr id="143" name="円/楕円 142"/>
        <xdr:cNvSpPr/>
      </xdr:nvSpPr>
      <xdr:spPr>
        <a:xfrm>
          <a:off x="4305300" y="10687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28575</xdr:rowOff>
    </xdr:from>
    <xdr:ext cx="762000" cy="257175"/>
    <xdr:sp macro="" textlink="">
      <xdr:nvSpPr>
        <xdr:cNvPr id="144" name="財政構造の弾力性該当値テキスト"/>
        <xdr:cNvSpPr txBox="1"/>
      </xdr:nvSpPr>
      <xdr:spPr>
        <a:xfrm>
          <a:off x="4438650" y="1065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600075</xdr:colOff>
      <xdr:row>62</xdr:row>
      <xdr:rowOff>9525</xdr:rowOff>
    </xdr:from>
    <xdr:to>
      <xdr:col>6</xdr:col>
      <xdr:colOff>47625</xdr:colOff>
      <xdr:row>62</xdr:row>
      <xdr:rowOff>114300</xdr:rowOff>
    </xdr:to>
    <xdr:sp macro="" textlink="">
      <xdr:nvSpPr>
        <xdr:cNvPr id="145" name="円/楕円 144"/>
        <xdr:cNvSpPr/>
      </xdr:nvSpPr>
      <xdr:spPr>
        <a:xfrm>
          <a:off x="3600450" y="106394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95250</xdr:rowOff>
    </xdr:from>
    <xdr:ext cx="733425" cy="257175"/>
    <xdr:sp macro="" textlink="">
      <xdr:nvSpPr>
        <xdr:cNvPr id="146" name="テキスト ボックス 145"/>
        <xdr:cNvSpPr txBox="1"/>
      </xdr:nvSpPr>
      <xdr:spPr>
        <a:xfrm>
          <a:off x="3305175" y="10725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428625</xdr:colOff>
      <xdr:row>64</xdr:row>
      <xdr:rowOff>161925</xdr:rowOff>
    </xdr:from>
    <xdr:to>
      <xdr:col>4</xdr:col>
      <xdr:colOff>533400</xdr:colOff>
      <xdr:row>65</xdr:row>
      <xdr:rowOff>85725</xdr:rowOff>
    </xdr:to>
    <xdr:sp macro="" textlink="">
      <xdr:nvSpPr>
        <xdr:cNvPr id="147" name="円/楕円 146"/>
        <xdr:cNvSpPr/>
      </xdr:nvSpPr>
      <xdr:spPr>
        <a:xfrm>
          <a:off x="2828925" y="11134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76200</xdr:rowOff>
    </xdr:from>
    <xdr:ext cx="762000" cy="257175"/>
    <xdr:sp macro="" textlink="">
      <xdr:nvSpPr>
        <xdr:cNvPr id="148" name="テキスト ボックス 147"/>
        <xdr:cNvSpPr txBox="1"/>
      </xdr:nvSpPr>
      <xdr:spPr>
        <a:xfrm>
          <a:off x="2505075" y="11220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123825</xdr:rowOff>
    </xdr:from>
    <xdr:to>
      <xdr:col>3</xdr:col>
      <xdr:colOff>333375</xdr:colOff>
      <xdr:row>65</xdr:row>
      <xdr:rowOff>57150</xdr:rowOff>
    </xdr:to>
    <xdr:sp macro="" textlink="">
      <xdr:nvSpPr>
        <xdr:cNvPr id="149" name="円/楕円 148"/>
        <xdr:cNvSpPr/>
      </xdr:nvSpPr>
      <xdr:spPr>
        <a:xfrm>
          <a:off x="2028825" y="11096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47625</xdr:rowOff>
    </xdr:from>
    <xdr:ext cx="762000" cy="257175"/>
    <xdr:sp macro="" textlink="">
      <xdr:nvSpPr>
        <xdr:cNvPr id="150" name="テキスト ボックス 149"/>
        <xdr:cNvSpPr txBox="1"/>
      </xdr:nvSpPr>
      <xdr:spPr>
        <a:xfrm>
          <a:off x="1781175" y="1119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28575</xdr:colOff>
      <xdr:row>64</xdr:row>
      <xdr:rowOff>19050</xdr:rowOff>
    </xdr:from>
    <xdr:to>
      <xdr:col>2</xdr:col>
      <xdr:colOff>123825</xdr:colOff>
      <xdr:row>64</xdr:row>
      <xdr:rowOff>123825</xdr:rowOff>
    </xdr:to>
    <xdr:sp macro="" textlink="">
      <xdr:nvSpPr>
        <xdr:cNvPr id="151" name="円/楕円 150"/>
        <xdr:cNvSpPr/>
      </xdr:nvSpPr>
      <xdr:spPr>
        <a:xfrm>
          <a:off x="1228725" y="10991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104775</xdr:rowOff>
    </xdr:from>
    <xdr:ext cx="762000" cy="257175"/>
    <xdr:sp macro="" textlink="">
      <xdr:nvSpPr>
        <xdr:cNvPr id="152" name="テキスト ボックス 151"/>
        <xdr:cNvSpPr txBox="1"/>
      </xdr:nvSpPr>
      <xdr:spPr>
        <a:xfrm>
          <a:off x="981075" y="1107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3" name="正方形/長方形 152"/>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4" name="テキスト ボックス 153"/>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55" name="テキスト ボックス 154"/>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[366,373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56" name="正方形/長方形 155"/>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57" name="正方形/長方形 156"/>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58" name="正方形/長方形 157"/>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59" name="正方形/長方形 158"/>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0" name="正方形/長方形 159"/>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1" name="正方形/長方形 160"/>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2" name="正方形/長方形 161"/>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3" name="正方形/長方形 162"/>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4" name="正方形/長方形 163"/>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65" name="テキスト ボックス 164"/>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類似団体に比べて、</a:t>
          </a:r>
          <a:r>
            <a:rPr kumimoji="1" lang="ja-JP" altLang="en-US" sz="1300">
              <a:solidFill>
                <a:schemeClr val="dk1"/>
              </a:solidFill>
              <a:effectLst/>
              <a:latin typeface="+mn-lt"/>
              <a:ea typeface="+mn-ea"/>
              <a:cs typeface="+mn-cs"/>
            </a:rPr>
            <a:t>２７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４０４</a:t>
          </a:r>
          <a:r>
            <a:rPr kumimoji="1" lang="ja-JP" altLang="ja-JP" sz="1300">
              <a:solidFill>
                <a:schemeClr val="dk1"/>
              </a:solidFill>
              <a:effectLst/>
              <a:latin typeface="+mn-lt"/>
              <a:ea typeface="+mn-ea"/>
              <a:cs typeface="+mn-cs"/>
            </a:rPr>
            <a:t>円高くなっている。物件費等の額</a:t>
          </a:r>
          <a:r>
            <a:rPr kumimoji="1" lang="ja-JP" altLang="en-US" sz="1300">
              <a:solidFill>
                <a:schemeClr val="dk1"/>
              </a:solidFill>
              <a:effectLst/>
              <a:latin typeface="+mn-lt"/>
              <a:ea typeface="+mn-ea"/>
              <a:cs typeface="+mn-cs"/>
            </a:rPr>
            <a:t>で特財の減額、消防施設・庁舎の修繕料の増額が原因しているが</a:t>
          </a:r>
          <a:r>
            <a:rPr kumimoji="1" lang="ja-JP" altLang="ja-JP" sz="1300">
              <a:solidFill>
                <a:schemeClr val="dk1"/>
              </a:solidFill>
              <a:effectLst/>
              <a:latin typeface="+mn-lt"/>
              <a:ea typeface="+mn-ea"/>
              <a:cs typeface="+mn-cs"/>
            </a:rPr>
            <a:t>、人口も減少するため、１人当たりの金額が増額となってきている。</a:t>
          </a:r>
          <a:endParaRPr lang="ja-JP" altLang="ja-JP" sz="1300">
            <a:effectLst/>
          </a:endParaRPr>
        </a:p>
        <a:p>
          <a:r>
            <a:rPr kumimoji="1" lang="ja-JP" altLang="ja-JP" sz="1300">
              <a:solidFill>
                <a:schemeClr val="dk1"/>
              </a:solidFill>
              <a:effectLst/>
              <a:latin typeface="+mn-lt"/>
              <a:ea typeface="+mn-ea"/>
              <a:cs typeface="+mn-cs"/>
            </a:rPr>
            <a:t>　南牧村行政改革大綱に基づき、効率的で簡素な行政運営を目指す。</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66" name="テキスト ボックス 165"/>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67" name="直線コネクタ 166"/>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68" name="テキスト ボックス 167"/>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69" name="直線コネクタ 168"/>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0" name="テキスト ボックス 169"/>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1" name="直線コネクタ 170"/>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2" name="テキスト ボックス 171"/>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3" name="直線コネクタ 172"/>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4" name="テキスト ボックス 173"/>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75" name="直線コネクタ 174"/>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76" name="テキスト ボックス 175"/>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77" name="直線コネクタ 176"/>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78" name="テキスト ボックス 177"/>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79" name="直線コネクタ 178"/>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0" name="テキスト ボックス 179"/>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1" name="直線コネクタ 180"/>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2"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66675</xdr:rowOff>
    </xdr:from>
    <xdr:to>
      <xdr:col>7</xdr:col>
      <xdr:colOff>152400</xdr:colOff>
      <xdr:row>89</xdr:row>
      <xdr:rowOff>123825</xdr:rowOff>
    </xdr:to>
    <xdr:cxnSp macro="">
      <xdr:nvCxnSpPr>
        <xdr:cNvPr id="183" name="直線コネクタ 182"/>
        <xdr:cNvCxnSpPr/>
      </xdr:nvCxnSpPr>
      <xdr:spPr>
        <a:xfrm flipV="1">
          <a:off x="4352925" y="13954125"/>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104775</xdr:rowOff>
    </xdr:from>
    <xdr:ext cx="762000" cy="257175"/>
    <xdr:sp macro="" textlink="">
      <xdr:nvSpPr>
        <xdr:cNvPr id="184" name="人件費・物件費等の状況最小値テキスト"/>
        <xdr:cNvSpPr txBox="1"/>
      </xdr:nvSpPr>
      <xdr:spPr>
        <a:xfrm>
          <a:off x="4438650" y="1536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66675</xdr:colOff>
      <xdr:row>89</xdr:row>
      <xdr:rowOff>123825</xdr:rowOff>
    </xdr:from>
    <xdr:to>
      <xdr:col>7</xdr:col>
      <xdr:colOff>238125</xdr:colOff>
      <xdr:row>89</xdr:row>
      <xdr:rowOff>123825</xdr:rowOff>
    </xdr:to>
    <xdr:cxnSp macro="">
      <xdr:nvCxnSpPr>
        <xdr:cNvPr id="185" name="直線コネクタ 184"/>
        <xdr:cNvCxnSpPr/>
      </xdr:nvCxnSpPr>
      <xdr:spPr>
        <a:xfrm>
          <a:off x="4267200" y="15382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152400</xdr:rowOff>
    </xdr:from>
    <xdr:ext cx="762000" cy="257175"/>
    <xdr:sp macro="" textlink="">
      <xdr:nvSpPr>
        <xdr:cNvPr id="186" name="人件費・物件費等の状況最大値テキスト"/>
        <xdr:cNvSpPr txBox="1"/>
      </xdr:nvSpPr>
      <xdr:spPr>
        <a:xfrm>
          <a:off x="4438650" y="1369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66675</xdr:colOff>
      <xdr:row>81</xdr:row>
      <xdr:rowOff>66675</xdr:rowOff>
    </xdr:from>
    <xdr:to>
      <xdr:col>7</xdr:col>
      <xdr:colOff>238125</xdr:colOff>
      <xdr:row>81</xdr:row>
      <xdr:rowOff>66675</xdr:rowOff>
    </xdr:to>
    <xdr:cxnSp macro="">
      <xdr:nvCxnSpPr>
        <xdr:cNvPr id="187" name="直線コネクタ 186"/>
        <xdr:cNvCxnSpPr/>
      </xdr:nvCxnSpPr>
      <xdr:spPr>
        <a:xfrm>
          <a:off x="4267200" y="1395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66675</xdr:rowOff>
    </xdr:from>
    <xdr:to>
      <xdr:col>7</xdr:col>
      <xdr:colOff>152400</xdr:colOff>
      <xdr:row>82</xdr:row>
      <xdr:rowOff>104775</xdr:rowOff>
    </xdr:to>
    <xdr:cxnSp macro="">
      <xdr:nvCxnSpPr>
        <xdr:cNvPr id="188" name="直線コネクタ 187"/>
        <xdr:cNvCxnSpPr/>
      </xdr:nvCxnSpPr>
      <xdr:spPr>
        <a:xfrm>
          <a:off x="3600450" y="141255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81</xdr:row>
      <xdr:rowOff>38100</xdr:rowOff>
    </xdr:from>
    <xdr:ext cx="762000" cy="257175"/>
    <xdr:sp macro="" textlink="">
      <xdr:nvSpPr>
        <xdr:cNvPr id="189" name="人件費・物件費等の状況平均値テキスト"/>
        <xdr:cNvSpPr txBox="1"/>
      </xdr:nvSpPr>
      <xdr:spPr>
        <a:xfrm>
          <a:off x="4438650"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104775</xdr:colOff>
      <xdr:row>82</xdr:row>
      <xdr:rowOff>19050</xdr:rowOff>
    </xdr:from>
    <xdr:to>
      <xdr:col>7</xdr:col>
      <xdr:colOff>200025</xdr:colOff>
      <xdr:row>82</xdr:row>
      <xdr:rowOff>123825</xdr:rowOff>
    </xdr:to>
    <xdr:sp macro="" textlink="">
      <xdr:nvSpPr>
        <xdr:cNvPr id="190" name="フローチャート : 判断 189"/>
        <xdr:cNvSpPr/>
      </xdr:nvSpPr>
      <xdr:spPr>
        <a:xfrm>
          <a:off x="4305300" y="14077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47625</xdr:rowOff>
    </xdr:from>
    <xdr:to>
      <xdr:col>6</xdr:col>
      <xdr:colOff>0</xdr:colOff>
      <xdr:row>82</xdr:row>
      <xdr:rowOff>66675</xdr:rowOff>
    </xdr:to>
    <xdr:cxnSp macro="">
      <xdr:nvCxnSpPr>
        <xdr:cNvPr id="191" name="直線コネクタ 190"/>
        <xdr:cNvCxnSpPr/>
      </xdr:nvCxnSpPr>
      <xdr:spPr>
        <a:xfrm>
          <a:off x="2886075" y="141065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171450</xdr:rowOff>
    </xdr:from>
    <xdr:to>
      <xdr:col>6</xdr:col>
      <xdr:colOff>47625</xdr:colOff>
      <xdr:row>82</xdr:row>
      <xdr:rowOff>95250</xdr:rowOff>
    </xdr:to>
    <xdr:sp macro="" textlink="">
      <xdr:nvSpPr>
        <xdr:cNvPr id="192" name="フローチャート : 判断 191"/>
        <xdr:cNvSpPr/>
      </xdr:nvSpPr>
      <xdr:spPr>
        <a:xfrm>
          <a:off x="3600450" y="14058900"/>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114300</xdr:rowOff>
    </xdr:from>
    <xdr:ext cx="733425" cy="257175"/>
    <xdr:sp macro="" textlink="">
      <xdr:nvSpPr>
        <xdr:cNvPr id="193" name="テキスト ボックス 192"/>
        <xdr:cNvSpPr txBox="1"/>
      </xdr:nvSpPr>
      <xdr:spPr>
        <a:xfrm>
          <a:off x="3305175" y="13830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38100</xdr:rowOff>
    </xdr:from>
    <xdr:to>
      <xdr:col>4</xdr:col>
      <xdr:colOff>485775</xdr:colOff>
      <xdr:row>82</xdr:row>
      <xdr:rowOff>47625</xdr:rowOff>
    </xdr:to>
    <xdr:cxnSp macro="">
      <xdr:nvCxnSpPr>
        <xdr:cNvPr id="194" name="直線コネクタ 193"/>
        <xdr:cNvCxnSpPr/>
      </xdr:nvCxnSpPr>
      <xdr:spPr>
        <a:xfrm>
          <a:off x="2076450" y="140970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82</xdr:row>
      <xdr:rowOff>28575</xdr:rowOff>
    </xdr:from>
    <xdr:to>
      <xdr:col>4</xdr:col>
      <xdr:colOff>533400</xdr:colOff>
      <xdr:row>82</xdr:row>
      <xdr:rowOff>123825</xdr:rowOff>
    </xdr:to>
    <xdr:sp macro="" textlink="">
      <xdr:nvSpPr>
        <xdr:cNvPr id="195" name="フローチャート : 判断 194"/>
        <xdr:cNvSpPr/>
      </xdr:nvSpPr>
      <xdr:spPr>
        <a:xfrm>
          <a:off x="2828925" y="1408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114300</xdr:rowOff>
    </xdr:from>
    <xdr:ext cx="762000" cy="257175"/>
    <xdr:sp macro="" textlink="">
      <xdr:nvSpPr>
        <xdr:cNvPr id="196" name="テキスト ボックス 195"/>
        <xdr:cNvSpPr txBox="1"/>
      </xdr:nvSpPr>
      <xdr:spPr>
        <a:xfrm>
          <a:off x="2505075" y="1417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19050</xdr:rowOff>
    </xdr:from>
    <xdr:to>
      <xdr:col>3</xdr:col>
      <xdr:colOff>276225</xdr:colOff>
      <xdr:row>82</xdr:row>
      <xdr:rowOff>38100</xdr:rowOff>
    </xdr:to>
    <xdr:cxnSp macro="">
      <xdr:nvCxnSpPr>
        <xdr:cNvPr id="197" name="直線コネクタ 196"/>
        <xdr:cNvCxnSpPr/>
      </xdr:nvCxnSpPr>
      <xdr:spPr>
        <a:xfrm>
          <a:off x="1276350" y="140779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47625</xdr:rowOff>
    </xdr:from>
    <xdr:to>
      <xdr:col>3</xdr:col>
      <xdr:colOff>333375</xdr:colOff>
      <xdr:row>82</xdr:row>
      <xdr:rowOff>152400</xdr:rowOff>
    </xdr:to>
    <xdr:sp macro="" textlink="">
      <xdr:nvSpPr>
        <xdr:cNvPr id="198" name="フローチャート : 判断 197"/>
        <xdr:cNvSpPr/>
      </xdr:nvSpPr>
      <xdr:spPr>
        <a:xfrm>
          <a:off x="2028825" y="1410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133350</xdr:rowOff>
    </xdr:from>
    <xdr:ext cx="762000" cy="257175"/>
    <xdr:sp macro="" textlink="">
      <xdr:nvSpPr>
        <xdr:cNvPr id="199" name="テキスト ボックス 198"/>
        <xdr:cNvSpPr txBox="1"/>
      </xdr:nvSpPr>
      <xdr:spPr>
        <a:xfrm>
          <a:off x="1781175" y="1419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28575</xdr:rowOff>
    </xdr:from>
    <xdr:to>
      <xdr:col>2</xdr:col>
      <xdr:colOff>123825</xdr:colOff>
      <xdr:row>82</xdr:row>
      <xdr:rowOff>133350</xdr:rowOff>
    </xdr:to>
    <xdr:sp macro="" textlink="">
      <xdr:nvSpPr>
        <xdr:cNvPr id="200" name="フローチャート : 判断 199"/>
        <xdr:cNvSpPr/>
      </xdr:nvSpPr>
      <xdr:spPr>
        <a:xfrm>
          <a:off x="1228725" y="1408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123825</xdr:rowOff>
    </xdr:from>
    <xdr:ext cx="762000" cy="257175"/>
    <xdr:sp macro="" textlink="">
      <xdr:nvSpPr>
        <xdr:cNvPr id="201" name="テキスト ボックス 200"/>
        <xdr:cNvSpPr txBox="1"/>
      </xdr:nvSpPr>
      <xdr:spPr>
        <a:xfrm>
          <a:off x="981075" y="1418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2" name="テキスト ボックス 201"/>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3" name="テキスト ボックス 202"/>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4" name="テキスト ボックス 203"/>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05" name="テキスト ボックス 204"/>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06" name="テキスト ボックス 205"/>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82</xdr:row>
      <xdr:rowOff>57150</xdr:rowOff>
    </xdr:from>
    <xdr:to>
      <xdr:col>7</xdr:col>
      <xdr:colOff>200025</xdr:colOff>
      <xdr:row>82</xdr:row>
      <xdr:rowOff>152400</xdr:rowOff>
    </xdr:to>
    <xdr:sp macro="" textlink="">
      <xdr:nvSpPr>
        <xdr:cNvPr id="207" name="円/楕円 206"/>
        <xdr:cNvSpPr/>
      </xdr:nvSpPr>
      <xdr:spPr>
        <a:xfrm>
          <a:off x="4305300" y="14116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82</xdr:row>
      <xdr:rowOff>28575</xdr:rowOff>
    </xdr:from>
    <xdr:ext cx="762000" cy="257175"/>
    <xdr:sp macro="" textlink="">
      <xdr:nvSpPr>
        <xdr:cNvPr id="208" name="人件費・物件費等の状況該当値テキスト"/>
        <xdr:cNvSpPr txBox="1"/>
      </xdr:nvSpPr>
      <xdr:spPr>
        <a:xfrm>
          <a:off x="4438650" y="1408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366,373</a:t>
          </a:r>
          <a:endParaRPr kumimoji="1" lang="ja-JP" altLang="en-US" sz="1000" b="1">
            <a:solidFill>
              <a:srgbClr val="FF0000"/>
            </a:solidFill>
            <a:latin typeface="ＭＳ Ｐゴシック"/>
          </a:endParaRPr>
        </a:p>
      </xdr:txBody>
    </xdr:sp>
    <xdr:clientData/>
  </xdr:oneCellAnchor>
  <xdr:twoCellAnchor>
    <xdr:from>
      <xdr:col>5</xdr:col>
      <xdr:colOff>600075</xdr:colOff>
      <xdr:row>82</xdr:row>
      <xdr:rowOff>19050</xdr:rowOff>
    </xdr:from>
    <xdr:to>
      <xdr:col>6</xdr:col>
      <xdr:colOff>47625</xdr:colOff>
      <xdr:row>82</xdr:row>
      <xdr:rowOff>123825</xdr:rowOff>
    </xdr:to>
    <xdr:sp macro="" textlink="">
      <xdr:nvSpPr>
        <xdr:cNvPr id="209" name="円/楕円 208"/>
        <xdr:cNvSpPr/>
      </xdr:nvSpPr>
      <xdr:spPr>
        <a:xfrm>
          <a:off x="3600450" y="140779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104775</xdr:rowOff>
    </xdr:from>
    <xdr:ext cx="733425" cy="257175"/>
    <xdr:sp macro="" textlink="">
      <xdr:nvSpPr>
        <xdr:cNvPr id="210" name="テキスト ボックス 209"/>
        <xdr:cNvSpPr txBox="1"/>
      </xdr:nvSpPr>
      <xdr:spPr>
        <a:xfrm>
          <a:off x="3305175" y="1416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334,378</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171450</xdr:rowOff>
    </xdr:from>
    <xdr:to>
      <xdr:col>4</xdr:col>
      <xdr:colOff>533400</xdr:colOff>
      <xdr:row>82</xdr:row>
      <xdr:rowOff>104775</xdr:rowOff>
    </xdr:to>
    <xdr:sp macro="" textlink="">
      <xdr:nvSpPr>
        <xdr:cNvPr id="211" name="円/楕円 210"/>
        <xdr:cNvSpPr/>
      </xdr:nvSpPr>
      <xdr:spPr>
        <a:xfrm>
          <a:off x="2828925" y="1405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114300</xdr:rowOff>
    </xdr:from>
    <xdr:ext cx="762000" cy="257175"/>
    <xdr:sp macro="" textlink="">
      <xdr:nvSpPr>
        <xdr:cNvPr id="212" name="テキスト ボックス 211"/>
        <xdr:cNvSpPr txBox="1"/>
      </xdr:nvSpPr>
      <xdr:spPr>
        <a:xfrm>
          <a:off x="2505075"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317,652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161925</xdr:rowOff>
    </xdr:from>
    <xdr:to>
      <xdr:col>3</xdr:col>
      <xdr:colOff>333375</xdr:colOff>
      <xdr:row>82</xdr:row>
      <xdr:rowOff>95250</xdr:rowOff>
    </xdr:to>
    <xdr:sp macro="" textlink="">
      <xdr:nvSpPr>
        <xdr:cNvPr id="213" name="円/楕円 212"/>
        <xdr:cNvSpPr/>
      </xdr:nvSpPr>
      <xdr:spPr>
        <a:xfrm>
          <a:off x="2028825" y="1404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104775</xdr:rowOff>
    </xdr:from>
    <xdr:ext cx="762000" cy="257175"/>
    <xdr:sp macro="" textlink="">
      <xdr:nvSpPr>
        <xdr:cNvPr id="214" name="テキスト ボックス 213"/>
        <xdr:cNvSpPr txBox="1"/>
      </xdr:nvSpPr>
      <xdr:spPr>
        <a:xfrm>
          <a:off x="1781175"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309,641</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142875</xdr:rowOff>
    </xdr:from>
    <xdr:to>
      <xdr:col>2</xdr:col>
      <xdr:colOff>123825</xdr:colOff>
      <xdr:row>82</xdr:row>
      <xdr:rowOff>76200</xdr:rowOff>
    </xdr:to>
    <xdr:sp macro="" textlink="">
      <xdr:nvSpPr>
        <xdr:cNvPr id="215" name="円/楕円 214"/>
        <xdr:cNvSpPr/>
      </xdr:nvSpPr>
      <xdr:spPr>
        <a:xfrm>
          <a:off x="1228725" y="14030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85725</xdr:rowOff>
    </xdr:from>
    <xdr:ext cx="762000" cy="257175"/>
    <xdr:sp macro="" textlink="">
      <xdr:nvSpPr>
        <xdr:cNvPr id="216" name="テキスト ボックス 215"/>
        <xdr:cNvSpPr txBox="1"/>
      </xdr:nvSpPr>
      <xdr:spPr>
        <a:xfrm>
          <a:off x="981075"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293,640</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17" name="正方形/長方形 216"/>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18" name="テキスト ボックス 217"/>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19" name="テキスト ボックス 218"/>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0" name="正方形/長方形 219"/>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1" name="正方形/長方形 220"/>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2" name="正方形/長方形 221"/>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3" name="正方形/長方形 222"/>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4" name="正方形/長方形 223"/>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25" name="正方形/長方形 224"/>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6" name="正方形/長方形 225"/>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27" name="正方形/長方形 226"/>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28" name="正方形/長方形 227"/>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29" name="テキスト ボックス 228"/>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ラスパイレス指数は、類似団体平均</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４ポイント</a:t>
          </a:r>
          <a:r>
            <a:rPr kumimoji="1" lang="ja-JP" altLang="ja-JP" sz="1300">
              <a:solidFill>
                <a:schemeClr val="dk1"/>
              </a:solidFill>
              <a:effectLst/>
              <a:latin typeface="+mn-lt"/>
              <a:ea typeface="+mn-ea"/>
              <a:cs typeface="+mn-cs"/>
            </a:rPr>
            <a:t>下回った。</a:t>
          </a:r>
          <a:endParaRPr lang="ja-JP" altLang="ja-JP" sz="1300">
            <a:effectLst/>
          </a:endParaRPr>
        </a:p>
        <a:p>
          <a:r>
            <a:rPr kumimoji="1" lang="ja-JP" altLang="ja-JP" sz="1300">
              <a:solidFill>
                <a:schemeClr val="dk1"/>
              </a:solidFill>
              <a:effectLst/>
              <a:latin typeface="+mn-lt"/>
              <a:ea typeface="+mn-ea"/>
              <a:cs typeface="+mn-cs"/>
            </a:rPr>
            <a:t>　南牧村行政改革大綱により、定員管理・給与の適正化を図ってきており、今後も計画に沿いつつ、職務能力・意識の低下を招かないよう配慮しながら抑制に努める。</a:t>
          </a:r>
          <a:endParaRPr kumimoji="1" lang="ja-JP" altLang="en-US" sz="13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0" name="直線コネクタ 229"/>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1" name="テキスト ボックス 230"/>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2" name="直線コネクタ 231"/>
        <xdr:cNvCxnSpPr/>
      </xdr:nvCxnSpPr>
      <xdr:spPr>
        <a:xfrm>
          <a:off x="11287125" y="1541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3" name="テキスト ボックス 232"/>
        <xdr:cNvSpPr txBox="1"/>
      </xdr:nvSpPr>
      <xdr:spPr>
        <a:xfrm>
          <a:off x="1061085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34" name="直線コネクタ 233"/>
        <xdr:cNvCxnSpPr/>
      </xdr:nvCxnSpPr>
      <xdr:spPr>
        <a:xfrm>
          <a:off x="11287125" y="1501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35" name="テキスト ボックス 234"/>
        <xdr:cNvSpPr txBox="1"/>
      </xdr:nvSpPr>
      <xdr:spPr>
        <a:xfrm>
          <a:off x="1061085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36" name="直線コネクタ 235"/>
        <xdr:cNvCxnSpPr/>
      </xdr:nvCxnSpPr>
      <xdr:spPr>
        <a:xfrm>
          <a:off x="11287125" y="1460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37" name="テキスト ボックス 236"/>
        <xdr:cNvSpPr txBox="1"/>
      </xdr:nvSpPr>
      <xdr:spPr>
        <a:xfrm>
          <a:off x="1061085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38" name="直線コネクタ 237"/>
        <xdr:cNvCxnSpPr/>
      </xdr:nvCxnSpPr>
      <xdr:spPr>
        <a:xfrm>
          <a:off x="11287125" y="1420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39" name="テキスト ボックス 238"/>
        <xdr:cNvSpPr txBox="1"/>
      </xdr:nvSpPr>
      <xdr:spPr>
        <a:xfrm>
          <a:off x="1061085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0" name="直線コネクタ 239"/>
        <xdr:cNvCxnSpPr/>
      </xdr:nvCxnSpPr>
      <xdr:spPr>
        <a:xfrm>
          <a:off x="11287125" y="1380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1" name="テキスト ボックス 240"/>
        <xdr:cNvSpPr txBox="1"/>
      </xdr:nvSpPr>
      <xdr:spPr>
        <a:xfrm>
          <a:off x="1061085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2" name="直線コネクタ 241"/>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3" name="テキスト ボックス 242"/>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4"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57150</xdr:rowOff>
    </xdr:from>
    <xdr:to>
      <xdr:col>24</xdr:col>
      <xdr:colOff>561975</xdr:colOff>
      <xdr:row>87</xdr:row>
      <xdr:rowOff>38100</xdr:rowOff>
    </xdr:to>
    <xdr:cxnSp macro="">
      <xdr:nvCxnSpPr>
        <xdr:cNvPr id="245" name="直線コネクタ 244"/>
        <xdr:cNvCxnSpPr/>
      </xdr:nvCxnSpPr>
      <xdr:spPr>
        <a:xfrm flipV="1">
          <a:off x="14963775" y="13773150"/>
          <a:ext cx="0" cy="1181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87</xdr:row>
      <xdr:rowOff>19050</xdr:rowOff>
    </xdr:from>
    <xdr:ext cx="752475" cy="257175"/>
    <xdr:sp macro="" textlink="">
      <xdr:nvSpPr>
        <xdr:cNvPr id="246" name="給与水準   （国との比較）最小値テキスト"/>
        <xdr:cNvSpPr txBox="1"/>
      </xdr:nvSpPr>
      <xdr:spPr>
        <a:xfrm>
          <a:off x="15001875" y="14935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466725</xdr:colOff>
      <xdr:row>87</xdr:row>
      <xdr:rowOff>38100</xdr:rowOff>
    </xdr:from>
    <xdr:to>
      <xdr:col>24</xdr:col>
      <xdr:colOff>600075</xdr:colOff>
      <xdr:row>87</xdr:row>
      <xdr:rowOff>38100</xdr:rowOff>
    </xdr:to>
    <xdr:cxnSp macro="">
      <xdr:nvCxnSpPr>
        <xdr:cNvPr id="247" name="直線コネクタ 246"/>
        <xdr:cNvCxnSpPr/>
      </xdr:nvCxnSpPr>
      <xdr:spPr>
        <a:xfrm>
          <a:off x="14868525" y="149542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78</xdr:row>
      <xdr:rowOff>142875</xdr:rowOff>
    </xdr:from>
    <xdr:ext cx="752475" cy="257175"/>
    <xdr:sp macro="" textlink="">
      <xdr:nvSpPr>
        <xdr:cNvPr id="248" name="給与水準   （国との比較）最大値テキスト"/>
        <xdr:cNvSpPr txBox="1"/>
      </xdr:nvSpPr>
      <xdr:spPr>
        <a:xfrm>
          <a:off x="15001875" y="13515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466725</xdr:colOff>
      <xdr:row>80</xdr:row>
      <xdr:rowOff>57150</xdr:rowOff>
    </xdr:from>
    <xdr:to>
      <xdr:col>24</xdr:col>
      <xdr:colOff>600075</xdr:colOff>
      <xdr:row>80</xdr:row>
      <xdr:rowOff>57150</xdr:rowOff>
    </xdr:to>
    <xdr:cxnSp macro="">
      <xdr:nvCxnSpPr>
        <xdr:cNvPr id="249" name="直線コネクタ 248"/>
        <xdr:cNvCxnSpPr/>
      </xdr:nvCxnSpPr>
      <xdr:spPr>
        <a:xfrm>
          <a:off x="14868525" y="137731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66675</xdr:rowOff>
    </xdr:from>
    <xdr:to>
      <xdr:col>24</xdr:col>
      <xdr:colOff>561975</xdr:colOff>
      <xdr:row>84</xdr:row>
      <xdr:rowOff>142875</xdr:rowOff>
    </xdr:to>
    <xdr:cxnSp macro="">
      <xdr:nvCxnSpPr>
        <xdr:cNvPr id="250" name="直線コネクタ 249"/>
        <xdr:cNvCxnSpPr/>
      </xdr:nvCxnSpPr>
      <xdr:spPr>
        <a:xfrm flipV="1">
          <a:off x="14211300" y="144684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84</xdr:row>
      <xdr:rowOff>104775</xdr:rowOff>
    </xdr:from>
    <xdr:ext cx="752475" cy="257175"/>
    <xdr:sp macro="" textlink="">
      <xdr:nvSpPr>
        <xdr:cNvPr id="251" name="給与水準   （国との比較）平均値テキスト"/>
        <xdr:cNvSpPr txBox="1"/>
      </xdr:nvSpPr>
      <xdr:spPr>
        <a:xfrm>
          <a:off x="15001875" y="14506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123825</xdr:rowOff>
    </xdr:from>
    <xdr:to>
      <xdr:col>24</xdr:col>
      <xdr:colOff>600075</xdr:colOff>
      <xdr:row>85</xdr:row>
      <xdr:rowOff>57150</xdr:rowOff>
    </xdr:to>
    <xdr:sp macro="" textlink="">
      <xdr:nvSpPr>
        <xdr:cNvPr id="252" name="フローチャート : 判断 251"/>
        <xdr:cNvSpPr/>
      </xdr:nvSpPr>
      <xdr:spPr>
        <a:xfrm>
          <a:off x="14906625" y="14525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114300</xdr:rowOff>
    </xdr:from>
    <xdr:to>
      <xdr:col>23</xdr:col>
      <xdr:colOff>409575</xdr:colOff>
      <xdr:row>84</xdr:row>
      <xdr:rowOff>142875</xdr:rowOff>
    </xdr:to>
    <xdr:cxnSp macro="">
      <xdr:nvCxnSpPr>
        <xdr:cNvPr id="253" name="直線コネクタ 252"/>
        <xdr:cNvCxnSpPr/>
      </xdr:nvCxnSpPr>
      <xdr:spPr>
        <a:xfrm>
          <a:off x="13401675" y="145161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142875</xdr:rowOff>
    </xdr:from>
    <xdr:to>
      <xdr:col>23</xdr:col>
      <xdr:colOff>457200</xdr:colOff>
      <xdr:row>85</xdr:row>
      <xdr:rowOff>76200</xdr:rowOff>
    </xdr:to>
    <xdr:sp macro="" textlink="">
      <xdr:nvSpPr>
        <xdr:cNvPr id="254" name="フローチャート : 判断 253"/>
        <xdr:cNvSpPr/>
      </xdr:nvSpPr>
      <xdr:spPr>
        <a:xfrm>
          <a:off x="14154150" y="14544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57150</xdr:rowOff>
    </xdr:from>
    <xdr:ext cx="733425" cy="257175"/>
    <xdr:sp macro="" textlink="">
      <xdr:nvSpPr>
        <xdr:cNvPr id="255" name="テキスト ボックス 254"/>
        <xdr:cNvSpPr txBox="1"/>
      </xdr:nvSpPr>
      <xdr:spPr>
        <a:xfrm>
          <a:off x="13830300" y="14630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95250</xdr:rowOff>
    </xdr:from>
    <xdr:to>
      <xdr:col>22</xdr:col>
      <xdr:colOff>200025</xdr:colOff>
      <xdr:row>84</xdr:row>
      <xdr:rowOff>114300</xdr:rowOff>
    </xdr:to>
    <xdr:cxnSp macro="">
      <xdr:nvCxnSpPr>
        <xdr:cNvPr id="256" name="直線コネクタ 255"/>
        <xdr:cNvCxnSpPr/>
      </xdr:nvCxnSpPr>
      <xdr:spPr>
        <a:xfrm>
          <a:off x="12601575" y="144970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123825</xdr:rowOff>
    </xdr:from>
    <xdr:to>
      <xdr:col>22</xdr:col>
      <xdr:colOff>257175</xdr:colOff>
      <xdr:row>85</xdr:row>
      <xdr:rowOff>47625</xdr:rowOff>
    </xdr:to>
    <xdr:sp macro="" textlink="">
      <xdr:nvSpPr>
        <xdr:cNvPr id="257" name="フローチャート : 判断 256"/>
        <xdr:cNvSpPr/>
      </xdr:nvSpPr>
      <xdr:spPr>
        <a:xfrm>
          <a:off x="13354050" y="14525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38100</xdr:rowOff>
    </xdr:from>
    <xdr:ext cx="762000" cy="257175"/>
    <xdr:sp macro="" textlink="">
      <xdr:nvSpPr>
        <xdr:cNvPr id="258" name="テキスト ボックス 257"/>
        <xdr:cNvSpPr txBox="1"/>
      </xdr:nvSpPr>
      <xdr:spPr>
        <a:xfrm>
          <a:off x="13106400" y="1461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485775</xdr:colOff>
      <xdr:row>84</xdr:row>
      <xdr:rowOff>95250</xdr:rowOff>
    </xdr:from>
    <xdr:to>
      <xdr:col>21</xdr:col>
      <xdr:colOff>0</xdr:colOff>
      <xdr:row>87</xdr:row>
      <xdr:rowOff>142875</xdr:rowOff>
    </xdr:to>
    <xdr:cxnSp macro="">
      <xdr:nvCxnSpPr>
        <xdr:cNvPr id="259" name="直線コネクタ 258"/>
        <xdr:cNvCxnSpPr/>
      </xdr:nvCxnSpPr>
      <xdr:spPr>
        <a:xfrm flipV="1">
          <a:off x="11887200" y="14497050"/>
          <a:ext cx="714375" cy="561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84</xdr:row>
      <xdr:rowOff>47625</xdr:rowOff>
    </xdr:from>
    <xdr:to>
      <xdr:col>21</xdr:col>
      <xdr:colOff>47625</xdr:colOff>
      <xdr:row>84</xdr:row>
      <xdr:rowOff>152400</xdr:rowOff>
    </xdr:to>
    <xdr:sp macro="" textlink="">
      <xdr:nvSpPr>
        <xdr:cNvPr id="260" name="フローチャート : 判断 259"/>
        <xdr:cNvSpPr/>
      </xdr:nvSpPr>
      <xdr:spPr>
        <a:xfrm>
          <a:off x="12601575" y="144494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161925</xdr:rowOff>
    </xdr:from>
    <xdr:ext cx="762000" cy="257175"/>
    <xdr:sp macro="" textlink="">
      <xdr:nvSpPr>
        <xdr:cNvPr id="261" name="テキスト ボックス 260"/>
        <xdr:cNvSpPr txBox="1"/>
      </xdr:nvSpPr>
      <xdr:spPr>
        <a:xfrm>
          <a:off x="12306300"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428625</xdr:colOff>
      <xdr:row>87</xdr:row>
      <xdr:rowOff>161925</xdr:rowOff>
    </xdr:from>
    <xdr:to>
      <xdr:col>19</xdr:col>
      <xdr:colOff>533400</xdr:colOff>
      <xdr:row>88</xdr:row>
      <xdr:rowOff>95250</xdr:rowOff>
    </xdr:to>
    <xdr:sp macro="" textlink="">
      <xdr:nvSpPr>
        <xdr:cNvPr id="262" name="フローチャート : 判断 261"/>
        <xdr:cNvSpPr/>
      </xdr:nvSpPr>
      <xdr:spPr>
        <a:xfrm>
          <a:off x="11830050" y="15078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76200</xdr:rowOff>
    </xdr:from>
    <xdr:ext cx="762000" cy="257175"/>
    <xdr:sp macro="" textlink="">
      <xdr:nvSpPr>
        <xdr:cNvPr id="263" name="テキスト ボックス 262"/>
        <xdr:cNvSpPr txBox="1"/>
      </xdr:nvSpPr>
      <xdr:spPr>
        <a:xfrm>
          <a:off x="11506200" y="15163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4" name="テキスト ボックス 263"/>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5" name="テキスト ボックス 264"/>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66" name="テキスト ボックス 265"/>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67" name="テキスト ボックス 266"/>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68" name="テキスト ボックス 267"/>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84</xdr:row>
      <xdr:rowOff>19050</xdr:rowOff>
    </xdr:from>
    <xdr:to>
      <xdr:col>24</xdr:col>
      <xdr:colOff>600075</xdr:colOff>
      <xdr:row>84</xdr:row>
      <xdr:rowOff>114300</xdr:rowOff>
    </xdr:to>
    <xdr:sp macro="" textlink="">
      <xdr:nvSpPr>
        <xdr:cNvPr id="269" name="円/楕円 268"/>
        <xdr:cNvSpPr/>
      </xdr:nvSpPr>
      <xdr:spPr>
        <a:xfrm>
          <a:off x="14906625" y="14420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83</xdr:row>
      <xdr:rowOff>28575</xdr:rowOff>
    </xdr:from>
    <xdr:ext cx="752475" cy="257175"/>
    <xdr:sp macro="" textlink="">
      <xdr:nvSpPr>
        <xdr:cNvPr id="270" name="給与水準   （国との比較）該当値テキスト"/>
        <xdr:cNvSpPr txBox="1"/>
      </xdr:nvSpPr>
      <xdr:spPr>
        <a:xfrm>
          <a:off x="15001875" y="14258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85725</xdr:rowOff>
    </xdr:from>
    <xdr:to>
      <xdr:col>23</xdr:col>
      <xdr:colOff>457200</xdr:colOff>
      <xdr:row>85</xdr:row>
      <xdr:rowOff>19050</xdr:rowOff>
    </xdr:to>
    <xdr:sp macro="" textlink="">
      <xdr:nvSpPr>
        <xdr:cNvPr id="271" name="円/楕円 270"/>
        <xdr:cNvSpPr/>
      </xdr:nvSpPr>
      <xdr:spPr>
        <a:xfrm>
          <a:off x="14154150" y="1448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28575</xdr:rowOff>
    </xdr:from>
    <xdr:ext cx="733425" cy="257175"/>
    <xdr:sp macro="" textlink="">
      <xdr:nvSpPr>
        <xdr:cNvPr id="272" name="テキスト ボックス 271"/>
        <xdr:cNvSpPr txBox="1"/>
      </xdr:nvSpPr>
      <xdr:spPr>
        <a:xfrm>
          <a:off x="13830300" y="14258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66675</xdr:rowOff>
    </xdr:from>
    <xdr:to>
      <xdr:col>22</xdr:col>
      <xdr:colOff>257175</xdr:colOff>
      <xdr:row>84</xdr:row>
      <xdr:rowOff>161925</xdr:rowOff>
    </xdr:to>
    <xdr:sp macro="" textlink="">
      <xdr:nvSpPr>
        <xdr:cNvPr id="273" name="円/楕円 272"/>
        <xdr:cNvSpPr/>
      </xdr:nvSpPr>
      <xdr:spPr>
        <a:xfrm>
          <a:off x="13354050" y="1446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0</xdr:rowOff>
    </xdr:from>
    <xdr:ext cx="762000" cy="257175"/>
    <xdr:sp macro="" textlink="">
      <xdr:nvSpPr>
        <xdr:cNvPr id="274" name="テキスト ボックス 273"/>
        <xdr:cNvSpPr txBox="1"/>
      </xdr:nvSpPr>
      <xdr:spPr>
        <a:xfrm>
          <a:off x="13106400" y="1423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600075</xdr:colOff>
      <xdr:row>84</xdr:row>
      <xdr:rowOff>47625</xdr:rowOff>
    </xdr:from>
    <xdr:to>
      <xdr:col>21</xdr:col>
      <xdr:colOff>47625</xdr:colOff>
      <xdr:row>84</xdr:row>
      <xdr:rowOff>152400</xdr:rowOff>
    </xdr:to>
    <xdr:sp macro="" textlink="">
      <xdr:nvSpPr>
        <xdr:cNvPr id="275" name="円/楕円 274"/>
        <xdr:cNvSpPr/>
      </xdr:nvSpPr>
      <xdr:spPr>
        <a:xfrm>
          <a:off x="12601575" y="144494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133350</xdr:rowOff>
    </xdr:from>
    <xdr:ext cx="762000" cy="257175"/>
    <xdr:sp macro="" textlink="">
      <xdr:nvSpPr>
        <xdr:cNvPr id="276" name="テキスト ボックス 275"/>
        <xdr:cNvSpPr txBox="1"/>
      </xdr:nvSpPr>
      <xdr:spPr>
        <a:xfrm>
          <a:off x="12306300" y="1453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95250</xdr:rowOff>
    </xdr:from>
    <xdr:to>
      <xdr:col>19</xdr:col>
      <xdr:colOff>533400</xdr:colOff>
      <xdr:row>88</xdr:row>
      <xdr:rowOff>28575</xdr:rowOff>
    </xdr:to>
    <xdr:sp macro="" textlink="">
      <xdr:nvSpPr>
        <xdr:cNvPr id="277" name="円/楕円 276"/>
        <xdr:cNvSpPr/>
      </xdr:nvSpPr>
      <xdr:spPr>
        <a:xfrm>
          <a:off x="11830050" y="15011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38100</xdr:rowOff>
    </xdr:from>
    <xdr:ext cx="762000" cy="257175"/>
    <xdr:sp macro="" textlink="">
      <xdr:nvSpPr>
        <xdr:cNvPr id="278" name="テキスト ボックス 277"/>
        <xdr:cNvSpPr txBox="1"/>
      </xdr:nvSpPr>
      <xdr:spPr>
        <a:xfrm>
          <a:off x="11506200" y="1478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79" name="正方形/長方形 278"/>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0" name="テキスト ボックス 279"/>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1" name="テキスト ボックス 280"/>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2" name="正方形/長方形 281"/>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3" name="正方形/長方形 282"/>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4" name="正方形/長方形 283"/>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5" name="正方形/長方形 284"/>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86" name="正方形/長方形 285"/>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87" name="正方形/長方形 286"/>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88" name="正方形/長方形 287"/>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89" name="正方形/長方形 288"/>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0" name="正方形/長方形 289"/>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1" name="テキスト ボックス 290"/>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人口減少率が高いため、類似団体平均を６．</a:t>
          </a:r>
          <a:r>
            <a:rPr kumimoji="1" lang="ja-JP" altLang="en-US" sz="1300">
              <a:solidFill>
                <a:schemeClr val="dk1"/>
              </a:solidFill>
              <a:effectLst/>
              <a:latin typeface="+mn-lt"/>
              <a:ea typeface="+mn-ea"/>
              <a:cs typeface="+mn-cs"/>
            </a:rPr>
            <a:t>２３</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南牧村行政改革大綱により補充割合を抑制し、平成２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年度から平成２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年度で</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人（</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％減）の削減を行っている。今後５年間で職員数</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％の削減を目標とし、より適切な定員管理に努める。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292" name="テキスト ボックス 291"/>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3" name="直線コネクタ 292"/>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4" name="テキスト ボックス 293"/>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295" name="直線コネクタ 294"/>
        <xdr:cNvCxnSpPr/>
      </xdr:nvCxnSpPr>
      <xdr:spPr>
        <a:xfrm>
          <a:off x="11287125" y="1165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296" name="テキスト ボックス 295"/>
        <xdr:cNvSpPr txBox="1"/>
      </xdr:nvSpPr>
      <xdr:spPr>
        <a:xfrm>
          <a:off x="1061085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297" name="直線コネクタ 296"/>
        <xdr:cNvCxnSpPr/>
      </xdr:nvCxnSpPr>
      <xdr:spPr>
        <a:xfrm>
          <a:off x="11287125" y="1131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298" name="テキスト ボックス 297"/>
        <xdr:cNvSpPr txBox="1"/>
      </xdr:nvSpPr>
      <xdr:spPr>
        <a:xfrm>
          <a:off x="10610850"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299" name="直線コネクタ 298"/>
        <xdr:cNvCxnSpPr/>
      </xdr:nvCxnSpPr>
      <xdr:spPr>
        <a:xfrm>
          <a:off x="11287125" y="1096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0" name="テキスト ボックス 299"/>
        <xdr:cNvSpPr txBox="1"/>
      </xdr:nvSpPr>
      <xdr:spPr>
        <a:xfrm>
          <a:off x="10610850"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1" name="直線コネクタ 300"/>
        <xdr:cNvCxnSpPr/>
      </xdr:nvCxnSpPr>
      <xdr:spPr>
        <a:xfrm>
          <a:off x="11287125" y="1062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2" name="テキスト ボックス 301"/>
        <xdr:cNvSpPr txBox="1"/>
      </xdr:nvSpPr>
      <xdr:spPr>
        <a:xfrm>
          <a:off x="1061085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3" name="直線コネクタ 302"/>
        <xdr:cNvCxnSpPr/>
      </xdr:nvCxnSpPr>
      <xdr:spPr>
        <a:xfrm>
          <a:off x="11287125" y="1027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4" name="テキスト ボックス 303"/>
        <xdr:cNvSpPr txBox="1"/>
      </xdr:nvSpPr>
      <xdr:spPr>
        <a:xfrm>
          <a:off x="1061085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05" name="直線コネクタ 304"/>
        <xdr:cNvCxnSpPr/>
      </xdr:nvCxnSpPr>
      <xdr:spPr>
        <a:xfrm>
          <a:off x="11287125" y="993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06" name="テキスト ボックス 305"/>
        <xdr:cNvSpPr txBox="1"/>
      </xdr:nvSpPr>
      <xdr:spPr>
        <a:xfrm>
          <a:off x="106108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07" name="直線コネクタ 306"/>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08" name="テキスト ボックス 307"/>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09"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57</xdr:row>
      <xdr:rowOff>152400</xdr:rowOff>
    </xdr:from>
    <xdr:to>
      <xdr:col>24</xdr:col>
      <xdr:colOff>561975</xdr:colOff>
      <xdr:row>67</xdr:row>
      <xdr:rowOff>161925</xdr:rowOff>
    </xdr:to>
    <xdr:cxnSp macro="">
      <xdr:nvCxnSpPr>
        <xdr:cNvPr id="310" name="直線コネクタ 309"/>
        <xdr:cNvCxnSpPr/>
      </xdr:nvCxnSpPr>
      <xdr:spPr>
        <a:xfrm flipV="1">
          <a:off x="14963775" y="9925050"/>
          <a:ext cx="0" cy="17240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133350</xdr:rowOff>
    </xdr:from>
    <xdr:ext cx="752475" cy="257175"/>
    <xdr:sp macro="" textlink="">
      <xdr:nvSpPr>
        <xdr:cNvPr id="311" name="定員管理の状況最小値テキスト"/>
        <xdr:cNvSpPr txBox="1"/>
      </xdr:nvSpPr>
      <xdr:spPr>
        <a:xfrm>
          <a:off x="15001875" y="11620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466725</xdr:colOff>
      <xdr:row>67</xdr:row>
      <xdr:rowOff>161925</xdr:rowOff>
    </xdr:from>
    <xdr:to>
      <xdr:col>24</xdr:col>
      <xdr:colOff>600075</xdr:colOff>
      <xdr:row>67</xdr:row>
      <xdr:rowOff>161925</xdr:rowOff>
    </xdr:to>
    <xdr:cxnSp macro="">
      <xdr:nvCxnSpPr>
        <xdr:cNvPr id="312" name="直線コネクタ 311"/>
        <xdr:cNvCxnSpPr/>
      </xdr:nvCxnSpPr>
      <xdr:spPr>
        <a:xfrm>
          <a:off x="14868525" y="116490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56</xdr:row>
      <xdr:rowOff>66675</xdr:rowOff>
    </xdr:from>
    <xdr:ext cx="752475" cy="257175"/>
    <xdr:sp macro="" textlink="">
      <xdr:nvSpPr>
        <xdr:cNvPr id="313" name="定員管理の状況最大値テキスト"/>
        <xdr:cNvSpPr txBox="1"/>
      </xdr:nvSpPr>
      <xdr:spPr>
        <a:xfrm>
          <a:off x="15001875" y="9667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466725</xdr:colOff>
      <xdr:row>57</xdr:row>
      <xdr:rowOff>152400</xdr:rowOff>
    </xdr:from>
    <xdr:to>
      <xdr:col>24</xdr:col>
      <xdr:colOff>600075</xdr:colOff>
      <xdr:row>57</xdr:row>
      <xdr:rowOff>152400</xdr:rowOff>
    </xdr:to>
    <xdr:cxnSp macro="">
      <xdr:nvCxnSpPr>
        <xdr:cNvPr id="314" name="直線コネクタ 313"/>
        <xdr:cNvCxnSpPr/>
      </xdr:nvCxnSpPr>
      <xdr:spPr>
        <a:xfrm>
          <a:off x="14868525" y="9925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123825</xdr:rowOff>
    </xdr:from>
    <xdr:to>
      <xdr:col>24</xdr:col>
      <xdr:colOff>561975</xdr:colOff>
      <xdr:row>60</xdr:row>
      <xdr:rowOff>152400</xdr:rowOff>
    </xdr:to>
    <xdr:cxnSp macro="">
      <xdr:nvCxnSpPr>
        <xdr:cNvPr id="315" name="直線コネクタ 314"/>
        <xdr:cNvCxnSpPr/>
      </xdr:nvCxnSpPr>
      <xdr:spPr>
        <a:xfrm>
          <a:off x="14211300" y="104108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58</xdr:row>
      <xdr:rowOff>76200</xdr:rowOff>
    </xdr:from>
    <xdr:ext cx="752475" cy="257175"/>
    <xdr:sp macro="" textlink="">
      <xdr:nvSpPr>
        <xdr:cNvPr id="316" name="定員管理の状況平均値テキスト"/>
        <xdr:cNvSpPr txBox="1"/>
      </xdr:nvSpPr>
      <xdr:spPr>
        <a:xfrm>
          <a:off x="15001875" y="10020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504825</xdr:colOff>
      <xdr:row>59</xdr:row>
      <xdr:rowOff>57150</xdr:rowOff>
    </xdr:from>
    <xdr:to>
      <xdr:col>24</xdr:col>
      <xdr:colOff>600075</xdr:colOff>
      <xdr:row>59</xdr:row>
      <xdr:rowOff>161925</xdr:rowOff>
    </xdr:to>
    <xdr:sp macro="" textlink="">
      <xdr:nvSpPr>
        <xdr:cNvPr id="317" name="フローチャート : 判断 316"/>
        <xdr:cNvSpPr/>
      </xdr:nvSpPr>
      <xdr:spPr>
        <a:xfrm>
          <a:off x="14906625" y="1017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123825</xdr:rowOff>
    </xdr:from>
    <xdr:to>
      <xdr:col>23</xdr:col>
      <xdr:colOff>409575</xdr:colOff>
      <xdr:row>60</xdr:row>
      <xdr:rowOff>123825</xdr:rowOff>
    </xdr:to>
    <xdr:cxnSp macro="">
      <xdr:nvCxnSpPr>
        <xdr:cNvPr id="318" name="直線コネクタ 317"/>
        <xdr:cNvCxnSpPr/>
      </xdr:nvCxnSpPr>
      <xdr:spPr>
        <a:xfrm flipV="1">
          <a:off x="13401675" y="104108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58</xdr:row>
      <xdr:rowOff>171450</xdr:rowOff>
    </xdr:from>
    <xdr:to>
      <xdr:col>23</xdr:col>
      <xdr:colOff>457200</xdr:colOff>
      <xdr:row>59</xdr:row>
      <xdr:rowOff>104775</xdr:rowOff>
    </xdr:to>
    <xdr:sp macro="" textlink="">
      <xdr:nvSpPr>
        <xdr:cNvPr id="319" name="フローチャート : 判断 318"/>
        <xdr:cNvSpPr/>
      </xdr:nvSpPr>
      <xdr:spPr>
        <a:xfrm>
          <a:off x="14154150" y="1011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57</xdr:row>
      <xdr:rowOff>114300</xdr:rowOff>
    </xdr:from>
    <xdr:ext cx="733425" cy="257175"/>
    <xdr:sp macro="" textlink="">
      <xdr:nvSpPr>
        <xdr:cNvPr id="320" name="テキスト ボックス 319"/>
        <xdr:cNvSpPr txBox="1"/>
      </xdr:nvSpPr>
      <xdr:spPr>
        <a:xfrm>
          <a:off x="13830300" y="9886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123825</xdr:rowOff>
    </xdr:from>
    <xdr:to>
      <xdr:col>22</xdr:col>
      <xdr:colOff>200025</xdr:colOff>
      <xdr:row>60</xdr:row>
      <xdr:rowOff>123825</xdr:rowOff>
    </xdr:to>
    <xdr:cxnSp macro="">
      <xdr:nvCxnSpPr>
        <xdr:cNvPr id="321" name="直線コネクタ 320"/>
        <xdr:cNvCxnSpPr/>
      </xdr:nvCxnSpPr>
      <xdr:spPr>
        <a:xfrm>
          <a:off x="12601575" y="104108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19050</xdr:rowOff>
    </xdr:from>
    <xdr:to>
      <xdr:col>22</xdr:col>
      <xdr:colOff>257175</xdr:colOff>
      <xdr:row>59</xdr:row>
      <xdr:rowOff>123825</xdr:rowOff>
    </xdr:to>
    <xdr:sp macro="" textlink="">
      <xdr:nvSpPr>
        <xdr:cNvPr id="322" name="フローチャート : 判断 321"/>
        <xdr:cNvSpPr/>
      </xdr:nvSpPr>
      <xdr:spPr>
        <a:xfrm>
          <a:off x="13354050" y="1013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57</xdr:row>
      <xdr:rowOff>133350</xdr:rowOff>
    </xdr:from>
    <xdr:ext cx="762000" cy="257175"/>
    <xdr:sp macro="" textlink="">
      <xdr:nvSpPr>
        <xdr:cNvPr id="323" name="テキスト ボックス 322"/>
        <xdr:cNvSpPr txBox="1"/>
      </xdr:nvSpPr>
      <xdr:spPr>
        <a:xfrm>
          <a:off x="13106400" y="990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104775</xdr:rowOff>
    </xdr:from>
    <xdr:to>
      <xdr:col>21</xdr:col>
      <xdr:colOff>0</xdr:colOff>
      <xdr:row>60</xdr:row>
      <xdr:rowOff>123825</xdr:rowOff>
    </xdr:to>
    <xdr:cxnSp macro="">
      <xdr:nvCxnSpPr>
        <xdr:cNvPr id="324" name="直線コネクタ 323"/>
        <xdr:cNvCxnSpPr/>
      </xdr:nvCxnSpPr>
      <xdr:spPr>
        <a:xfrm>
          <a:off x="11887200" y="103917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59</xdr:row>
      <xdr:rowOff>19050</xdr:rowOff>
    </xdr:from>
    <xdr:to>
      <xdr:col>21</xdr:col>
      <xdr:colOff>47625</xdr:colOff>
      <xdr:row>59</xdr:row>
      <xdr:rowOff>123825</xdr:rowOff>
    </xdr:to>
    <xdr:sp macro="" textlink="">
      <xdr:nvSpPr>
        <xdr:cNvPr id="325" name="フローチャート : 判断 324"/>
        <xdr:cNvSpPr/>
      </xdr:nvSpPr>
      <xdr:spPr>
        <a:xfrm>
          <a:off x="12601575" y="1013460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133350</xdr:rowOff>
    </xdr:from>
    <xdr:ext cx="762000" cy="257175"/>
    <xdr:sp macro="" textlink="">
      <xdr:nvSpPr>
        <xdr:cNvPr id="326" name="テキスト ボックス 325"/>
        <xdr:cNvSpPr txBox="1"/>
      </xdr:nvSpPr>
      <xdr:spPr>
        <a:xfrm>
          <a:off x="12306300" y="990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428625</xdr:colOff>
      <xdr:row>59</xdr:row>
      <xdr:rowOff>19050</xdr:rowOff>
    </xdr:from>
    <xdr:to>
      <xdr:col>19</xdr:col>
      <xdr:colOff>533400</xdr:colOff>
      <xdr:row>59</xdr:row>
      <xdr:rowOff>114300</xdr:rowOff>
    </xdr:to>
    <xdr:sp macro="" textlink="">
      <xdr:nvSpPr>
        <xdr:cNvPr id="327" name="フローチャート : 判断 326"/>
        <xdr:cNvSpPr/>
      </xdr:nvSpPr>
      <xdr:spPr>
        <a:xfrm>
          <a:off x="11830050" y="1013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57</xdr:row>
      <xdr:rowOff>123825</xdr:rowOff>
    </xdr:from>
    <xdr:ext cx="762000" cy="257175"/>
    <xdr:sp macro="" textlink="">
      <xdr:nvSpPr>
        <xdr:cNvPr id="328" name="テキスト ボックス 327"/>
        <xdr:cNvSpPr txBox="1"/>
      </xdr:nvSpPr>
      <xdr:spPr>
        <a:xfrm>
          <a:off x="11506200"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29" name="テキスト ボックス 328"/>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0" name="テキスト ボックス 329"/>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1" name="テキスト ボックス 330"/>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2" name="テキスト ボックス 331"/>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3" name="テキスト ボックス 332"/>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60</xdr:row>
      <xdr:rowOff>104775</xdr:rowOff>
    </xdr:from>
    <xdr:to>
      <xdr:col>24</xdr:col>
      <xdr:colOff>600075</xdr:colOff>
      <xdr:row>61</xdr:row>
      <xdr:rowOff>28575</xdr:rowOff>
    </xdr:to>
    <xdr:sp macro="" textlink="">
      <xdr:nvSpPr>
        <xdr:cNvPr id="334" name="円/楕円 333"/>
        <xdr:cNvSpPr/>
      </xdr:nvSpPr>
      <xdr:spPr>
        <a:xfrm>
          <a:off x="14906625" y="10391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60</xdr:row>
      <xdr:rowOff>76200</xdr:rowOff>
    </xdr:from>
    <xdr:ext cx="752475" cy="257175"/>
    <xdr:sp macro="" textlink="">
      <xdr:nvSpPr>
        <xdr:cNvPr id="335" name="定員管理の状況該当値テキスト"/>
        <xdr:cNvSpPr txBox="1"/>
      </xdr:nvSpPr>
      <xdr:spPr>
        <a:xfrm>
          <a:off x="15001875" y="10363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24.69</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66675</xdr:rowOff>
    </xdr:from>
    <xdr:to>
      <xdr:col>23</xdr:col>
      <xdr:colOff>457200</xdr:colOff>
      <xdr:row>60</xdr:row>
      <xdr:rowOff>171450</xdr:rowOff>
    </xdr:to>
    <xdr:sp macro="" textlink="">
      <xdr:nvSpPr>
        <xdr:cNvPr id="336" name="円/楕円 335"/>
        <xdr:cNvSpPr/>
      </xdr:nvSpPr>
      <xdr:spPr>
        <a:xfrm>
          <a:off x="14154150" y="1035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152400</xdr:rowOff>
    </xdr:from>
    <xdr:ext cx="733425" cy="257175"/>
    <xdr:sp macro="" textlink="">
      <xdr:nvSpPr>
        <xdr:cNvPr id="337" name="テキスト ボックス 336"/>
        <xdr:cNvSpPr txBox="1"/>
      </xdr:nvSpPr>
      <xdr:spPr>
        <a:xfrm>
          <a:off x="13830300" y="10439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76200</xdr:rowOff>
    </xdr:from>
    <xdr:to>
      <xdr:col>22</xdr:col>
      <xdr:colOff>257175</xdr:colOff>
      <xdr:row>61</xdr:row>
      <xdr:rowOff>9525</xdr:rowOff>
    </xdr:to>
    <xdr:sp macro="" textlink="">
      <xdr:nvSpPr>
        <xdr:cNvPr id="338" name="円/楕円 337"/>
        <xdr:cNvSpPr/>
      </xdr:nvSpPr>
      <xdr:spPr>
        <a:xfrm>
          <a:off x="13354050" y="1036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161925</xdr:rowOff>
    </xdr:from>
    <xdr:ext cx="762000" cy="257175"/>
    <xdr:sp macro="" textlink="">
      <xdr:nvSpPr>
        <xdr:cNvPr id="339" name="テキスト ボックス 338"/>
        <xdr:cNvSpPr txBox="1"/>
      </xdr:nvSpPr>
      <xdr:spPr>
        <a:xfrm>
          <a:off x="13106400"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a:t>
          </a:r>
          <a:endParaRPr kumimoji="1" lang="ja-JP" altLang="en-US" sz="1000" b="1">
            <a:solidFill>
              <a:srgbClr val="FF0000"/>
            </a:solidFill>
            <a:latin typeface="ＭＳ Ｐゴシック"/>
          </a:endParaRPr>
        </a:p>
      </xdr:txBody>
    </xdr:sp>
    <xdr:clientData/>
  </xdr:oneCellAnchor>
  <xdr:twoCellAnchor>
    <xdr:from>
      <xdr:col>20</xdr:col>
      <xdr:colOff>600075</xdr:colOff>
      <xdr:row>60</xdr:row>
      <xdr:rowOff>76200</xdr:rowOff>
    </xdr:from>
    <xdr:to>
      <xdr:col>21</xdr:col>
      <xdr:colOff>47625</xdr:colOff>
      <xdr:row>61</xdr:row>
      <xdr:rowOff>0</xdr:rowOff>
    </xdr:to>
    <xdr:sp macro="" textlink="">
      <xdr:nvSpPr>
        <xdr:cNvPr id="340" name="円/楕円 339"/>
        <xdr:cNvSpPr/>
      </xdr:nvSpPr>
      <xdr:spPr>
        <a:xfrm>
          <a:off x="12601575" y="103632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161925</xdr:rowOff>
    </xdr:from>
    <xdr:ext cx="762000" cy="257175"/>
    <xdr:sp macro="" textlink="">
      <xdr:nvSpPr>
        <xdr:cNvPr id="341" name="テキスト ボックス 340"/>
        <xdr:cNvSpPr txBox="1"/>
      </xdr:nvSpPr>
      <xdr:spPr>
        <a:xfrm>
          <a:off x="12306300"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47625</xdr:rowOff>
    </xdr:from>
    <xdr:to>
      <xdr:col>19</xdr:col>
      <xdr:colOff>533400</xdr:colOff>
      <xdr:row>60</xdr:row>
      <xdr:rowOff>152400</xdr:rowOff>
    </xdr:to>
    <xdr:sp macro="" textlink="">
      <xdr:nvSpPr>
        <xdr:cNvPr id="342" name="円/楕円 341"/>
        <xdr:cNvSpPr/>
      </xdr:nvSpPr>
      <xdr:spPr>
        <a:xfrm>
          <a:off x="11830050" y="1033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142875</xdr:rowOff>
    </xdr:from>
    <xdr:ext cx="762000" cy="257175"/>
    <xdr:sp macro="" textlink="">
      <xdr:nvSpPr>
        <xdr:cNvPr id="343" name="テキスト ボックス 342"/>
        <xdr:cNvSpPr txBox="1"/>
      </xdr:nvSpPr>
      <xdr:spPr>
        <a:xfrm>
          <a:off x="11506200" y="1042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4" name="正方形/長方形 343"/>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5" name="テキスト ボックス 344"/>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46" name="テキスト ボックス 345"/>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47" name="正方形/長方形 346"/>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48" name="正方形/長方形 347"/>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49" name="正方形/長方形 348"/>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0" name="正方形/長方形 349"/>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1" name="正方形/長方形 350"/>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2" name="正方形/長方形 351"/>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3" name="正方形/長方形 352"/>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4" name="正方形/長方形 353"/>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5" name="正方形/長方形 354"/>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56" name="テキスト ボックス 355"/>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実質公債費比率については、類似団体平均を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これは、南牧村行政改革大綱により村債発行を</a:t>
          </a:r>
          <a:r>
            <a:rPr kumimoji="1" lang="ja-JP" altLang="en-US" sz="1300">
              <a:solidFill>
                <a:schemeClr val="dk1"/>
              </a:solidFill>
              <a:effectLst/>
              <a:latin typeface="+mn-lt"/>
              <a:ea typeface="+mn-ea"/>
              <a:cs typeface="+mn-cs"/>
            </a:rPr>
            <a:t>抑制</a:t>
          </a:r>
          <a:r>
            <a:rPr kumimoji="1" lang="ja-JP" altLang="ja-JP" sz="1300">
              <a:solidFill>
                <a:schemeClr val="dk1"/>
              </a:solidFill>
              <a:effectLst/>
              <a:latin typeface="+mn-lt"/>
              <a:ea typeface="+mn-ea"/>
              <a:cs typeface="+mn-cs"/>
            </a:rPr>
            <a:t>してきた成果の表れである。今後も計画的に事業を実施し、引き続き発行抑制に努め、後年度負担の軽減を図る。</a:t>
          </a:r>
          <a:endParaRPr kumimoji="1" lang="ja-JP" altLang="en-US"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57" name="テキスト ボックス 356"/>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58" name="直線コネクタ 357"/>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59" name="テキスト ボックス 358"/>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45</xdr:row>
      <xdr:rowOff>133350</xdr:rowOff>
    </xdr:from>
    <xdr:to>
      <xdr:col>26</xdr:col>
      <xdr:colOff>76200</xdr:colOff>
      <xdr:row>45</xdr:row>
      <xdr:rowOff>133350</xdr:rowOff>
    </xdr:to>
    <xdr:cxnSp macro="">
      <xdr:nvCxnSpPr>
        <xdr:cNvPr id="360" name="直線コネクタ 359"/>
        <xdr:cNvCxnSpPr/>
      </xdr:nvCxnSpPr>
      <xdr:spPr>
        <a:xfrm>
          <a:off x="11287125" y="784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161925</xdr:rowOff>
    </xdr:from>
    <xdr:ext cx="762000" cy="257175"/>
    <xdr:sp macro="" textlink="">
      <xdr:nvSpPr>
        <xdr:cNvPr id="361" name="テキスト ボックス 360"/>
        <xdr:cNvSpPr txBox="1"/>
      </xdr:nvSpPr>
      <xdr:spPr>
        <a:xfrm>
          <a:off x="106108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485775</xdr:colOff>
      <xdr:row>43</xdr:row>
      <xdr:rowOff>133350</xdr:rowOff>
    </xdr:from>
    <xdr:to>
      <xdr:col>26</xdr:col>
      <xdr:colOff>76200</xdr:colOff>
      <xdr:row>43</xdr:row>
      <xdr:rowOff>133350</xdr:rowOff>
    </xdr:to>
    <xdr:cxnSp macro="">
      <xdr:nvCxnSpPr>
        <xdr:cNvPr id="362" name="直線コネクタ 361"/>
        <xdr:cNvCxnSpPr/>
      </xdr:nvCxnSpPr>
      <xdr:spPr>
        <a:xfrm>
          <a:off x="11287125" y="750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161925</xdr:rowOff>
    </xdr:from>
    <xdr:ext cx="762000" cy="257175"/>
    <xdr:sp macro="" textlink="">
      <xdr:nvSpPr>
        <xdr:cNvPr id="363" name="テキスト ボックス 362"/>
        <xdr:cNvSpPr txBox="1"/>
      </xdr:nvSpPr>
      <xdr:spPr>
        <a:xfrm>
          <a:off x="1061085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485775</xdr:colOff>
      <xdr:row>41</xdr:row>
      <xdr:rowOff>123825</xdr:rowOff>
    </xdr:from>
    <xdr:to>
      <xdr:col>26</xdr:col>
      <xdr:colOff>76200</xdr:colOff>
      <xdr:row>41</xdr:row>
      <xdr:rowOff>123825</xdr:rowOff>
    </xdr:to>
    <xdr:cxnSp macro="">
      <xdr:nvCxnSpPr>
        <xdr:cNvPr id="364" name="直線コネクタ 363"/>
        <xdr:cNvCxnSpPr/>
      </xdr:nvCxnSpPr>
      <xdr:spPr>
        <a:xfrm>
          <a:off x="11287125" y="715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40</xdr:row>
      <xdr:rowOff>152400</xdr:rowOff>
    </xdr:from>
    <xdr:ext cx="762000" cy="257175"/>
    <xdr:sp macro="" textlink="">
      <xdr:nvSpPr>
        <xdr:cNvPr id="365" name="テキスト ボックス 364"/>
        <xdr:cNvSpPr txBox="1"/>
      </xdr:nvSpPr>
      <xdr:spPr>
        <a:xfrm>
          <a:off x="1061085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485775</xdr:colOff>
      <xdr:row>39</xdr:row>
      <xdr:rowOff>123825</xdr:rowOff>
    </xdr:from>
    <xdr:to>
      <xdr:col>26</xdr:col>
      <xdr:colOff>76200</xdr:colOff>
      <xdr:row>39</xdr:row>
      <xdr:rowOff>123825</xdr:rowOff>
    </xdr:to>
    <xdr:cxnSp macro="">
      <xdr:nvCxnSpPr>
        <xdr:cNvPr id="366" name="直線コネクタ 365"/>
        <xdr:cNvCxnSpPr/>
      </xdr:nvCxnSpPr>
      <xdr:spPr>
        <a:xfrm>
          <a:off x="11287125" y="681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152400</xdr:rowOff>
    </xdr:from>
    <xdr:ext cx="762000" cy="257175"/>
    <xdr:sp macro="" textlink="">
      <xdr:nvSpPr>
        <xdr:cNvPr id="367" name="テキスト ボックス 366"/>
        <xdr:cNvSpPr txBox="1"/>
      </xdr:nvSpPr>
      <xdr:spPr>
        <a:xfrm>
          <a:off x="1061085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485775</xdr:colOff>
      <xdr:row>37</xdr:row>
      <xdr:rowOff>123825</xdr:rowOff>
    </xdr:from>
    <xdr:to>
      <xdr:col>26</xdr:col>
      <xdr:colOff>76200</xdr:colOff>
      <xdr:row>37</xdr:row>
      <xdr:rowOff>123825</xdr:rowOff>
    </xdr:to>
    <xdr:cxnSp macro="">
      <xdr:nvCxnSpPr>
        <xdr:cNvPr id="368" name="直線コネクタ 367"/>
        <xdr:cNvCxnSpPr/>
      </xdr:nvCxnSpPr>
      <xdr:spPr>
        <a:xfrm>
          <a:off x="11287125" y="646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152400</xdr:rowOff>
    </xdr:from>
    <xdr:ext cx="762000" cy="257175"/>
    <xdr:sp macro="" textlink="">
      <xdr:nvSpPr>
        <xdr:cNvPr id="369" name="テキスト ボックス 368"/>
        <xdr:cNvSpPr txBox="1"/>
      </xdr:nvSpPr>
      <xdr:spPr>
        <a:xfrm>
          <a:off x="1061085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35</xdr:row>
      <xdr:rowOff>123825</xdr:rowOff>
    </xdr:from>
    <xdr:to>
      <xdr:col>26</xdr:col>
      <xdr:colOff>76200</xdr:colOff>
      <xdr:row>35</xdr:row>
      <xdr:rowOff>123825</xdr:rowOff>
    </xdr:to>
    <xdr:cxnSp macro="">
      <xdr:nvCxnSpPr>
        <xdr:cNvPr id="370" name="直線コネクタ 369"/>
        <xdr:cNvCxnSpPr/>
      </xdr:nvCxnSpPr>
      <xdr:spPr>
        <a:xfrm>
          <a:off x="11287125" y="612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71" name="直線コネクタ 370"/>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2"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95250</xdr:rowOff>
    </xdr:from>
    <xdr:to>
      <xdr:col>24</xdr:col>
      <xdr:colOff>561975</xdr:colOff>
      <xdr:row>45</xdr:row>
      <xdr:rowOff>76200</xdr:rowOff>
    </xdr:to>
    <xdr:cxnSp macro="">
      <xdr:nvCxnSpPr>
        <xdr:cNvPr id="373" name="直線コネクタ 372"/>
        <xdr:cNvCxnSpPr/>
      </xdr:nvCxnSpPr>
      <xdr:spPr>
        <a:xfrm flipV="1">
          <a:off x="14963775" y="6096000"/>
          <a:ext cx="0" cy="16954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45</xdr:row>
      <xdr:rowOff>47625</xdr:rowOff>
    </xdr:from>
    <xdr:ext cx="752475" cy="257175"/>
    <xdr:sp macro="" textlink="">
      <xdr:nvSpPr>
        <xdr:cNvPr id="374" name="公債費負担の状況最小値テキスト"/>
        <xdr:cNvSpPr txBox="1"/>
      </xdr:nvSpPr>
      <xdr:spPr>
        <a:xfrm>
          <a:off x="15001875" y="7762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466725</xdr:colOff>
      <xdr:row>45</xdr:row>
      <xdr:rowOff>76200</xdr:rowOff>
    </xdr:from>
    <xdr:to>
      <xdr:col>24</xdr:col>
      <xdr:colOff>600075</xdr:colOff>
      <xdr:row>45</xdr:row>
      <xdr:rowOff>76200</xdr:rowOff>
    </xdr:to>
    <xdr:cxnSp macro="">
      <xdr:nvCxnSpPr>
        <xdr:cNvPr id="375" name="直線コネクタ 374"/>
        <xdr:cNvCxnSpPr/>
      </xdr:nvCxnSpPr>
      <xdr:spPr>
        <a:xfrm>
          <a:off x="14868525" y="77914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19050</xdr:rowOff>
    </xdr:from>
    <xdr:ext cx="752475" cy="257175"/>
    <xdr:sp macro="" textlink="">
      <xdr:nvSpPr>
        <xdr:cNvPr id="376" name="公債費負担の状況最大値テキスト"/>
        <xdr:cNvSpPr txBox="1"/>
      </xdr:nvSpPr>
      <xdr:spPr>
        <a:xfrm>
          <a:off x="15001875" y="5848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466725</xdr:colOff>
      <xdr:row>35</xdr:row>
      <xdr:rowOff>95250</xdr:rowOff>
    </xdr:from>
    <xdr:to>
      <xdr:col>24</xdr:col>
      <xdr:colOff>600075</xdr:colOff>
      <xdr:row>35</xdr:row>
      <xdr:rowOff>95250</xdr:rowOff>
    </xdr:to>
    <xdr:cxnSp macro="">
      <xdr:nvCxnSpPr>
        <xdr:cNvPr id="377" name="直線コネクタ 376"/>
        <xdr:cNvCxnSpPr/>
      </xdr:nvCxnSpPr>
      <xdr:spPr>
        <a:xfrm>
          <a:off x="14868525" y="60960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57150</xdr:rowOff>
    </xdr:from>
    <xdr:to>
      <xdr:col>24</xdr:col>
      <xdr:colOff>561975</xdr:colOff>
      <xdr:row>41</xdr:row>
      <xdr:rowOff>66675</xdr:rowOff>
    </xdr:to>
    <xdr:cxnSp macro="">
      <xdr:nvCxnSpPr>
        <xdr:cNvPr id="378" name="直線コネクタ 377"/>
        <xdr:cNvCxnSpPr/>
      </xdr:nvCxnSpPr>
      <xdr:spPr>
        <a:xfrm flipV="1">
          <a:off x="14211300" y="6915150"/>
          <a:ext cx="7524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41</xdr:row>
      <xdr:rowOff>47625</xdr:rowOff>
    </xdr:from>
    <xdr:ext cx="752475" cy="257175"/>
    <xdr:sp macro="" textlink="">
      <xdr:nvSpPr>
        <xdr:cNvPr id="379" name="公債費負担の状況平均値テキスト"/>
        <xdr:cNvSpPr txBox="1"/>
      </xdr:nvSpPr>
      <xdr:spPr>
        <a:xfrm>
          <a:off x="15001875" y="7077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504825</xdr:colOff>
      <xdr:row>41</xdr:row>
      <xdr:rowOff>76200</xdr:rowOff>
    </xdr:from>
    <xdr:to>
      <xdr:col>24</xdr:col>
      <xdr:colOff>600075</xdr:colOff>
      <xdr:row>42</xdr:row>
      <xdr:rowOff>9525</xdr:rowOff>
    </xdr:to>
    <xdr:sp macro="" textlink="">
      <xdr:nvSpPr>
        <xdr:cNvPr id="380" name="フローチャート : 判断 379"/>
        <xdr:cNvSpPr/>
      </xdr:nvSpPr>
      <xdr:spPr>
        <a:xfrm>
          <a:off x="14906625" y="710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66675</xdr:rowOff>
    </xdr:from>
    <xdr:to>
      <xdr:col>23</xdr:col>
      <xdr:colOff>409575</xdr:colOff>
      <xdr:row>42</xdr:row>
      <xdr:rowOff>28575</xdr:rowOff>
    </xdr:to>
    <xdr:cxnSp macro="">
      <xdr:nvCxnSpPr>
        <xdr:cNvPr id="381" name="直線コネクタ 380"/>
        <xdr:cNvCxnSpPr/>
      </xdr:nvCxnSpPr>
      <xdr:spPr>
        <a:xfrm flipV="1">
          <a:off x="13401675" y="7096125"/>
          <a:ext cx="8096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42</xdr:row>
      <xdr:rowOff>47625</xdr:rowOff>
    </xdr:from>
    <xdr:to>
      <xdr:col>23</xdr:col>
      <xdr:colOff>457200</xdr:colOff>
      <xdr:row>42</xdr:row>
      <xdr:rowOff>142875</xdr:rowOff>
    </xdr:to>
    <xdr:sp macro="" textlink="">
      <xdr:nvSpPr>
        <xdr:cNvPr id="382" name="フローチャート : 判断 381"/>
        <xdr:cNvSpPr/>
      </xdr:nvSpPr>
      <xdr:spPr>
        <a:xfrm>
          <a:off x="14154150" y="7248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133350</xdr:rowOff>
    </xdr:from>
    <xdr:ext cx="733425" cy="257175"/>
    <xdr:sp macro="" textlink="">
      <xdr:nvSpPr>
        <xdr:cNvPr id="383" name="テキスト ボックス 382"/>
        <xdr:cNvSpPr txBox="1"/>
      </xdr:nvSpPr>
      <xdr:spPr>
        <a:xfrm>
          <a:off x="13830300" y="7334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28575</xdr:rowOff>
    </xdr:from>
    <xdr:to>
      <xdr:col>22</xdr:col>
      <xdr:colOff>200025</xdr:colOff>
      <xdr:row>42</xdr:row>
      <xdr:rowOff>161925</xdr:rowOff>
    </xdr:to>
    <xdr:cxnSp macro="">
      <xdr:nvCxnSpPr>
        <xdr:cNvPr id="384" name="直線コネクタ 383"/>
        <xdr:cNvCxnSpPr/>
      </xdr:nvCxnSpPr>
      <xdr:spPr>
        <a:xfrm flipV="1">
          <a:off x="12601575" y="7229475"/>
          <a:ext cx="8001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xdr:rowOff>
    </xdr:from>
    <xdr:to>
      <xdr:col>22</xdr:col>
      <xdr:colOff>257175</xdr:colOff>
      <xdr:row>42</xdr:row>
      <xdr:rowOff>114300</xdr:rowOff>
    </xdr:to>
    <xdr:sp macro="" textlink="">
      <xdr:nvSpPr>
        <xdr:cNvPr id="385" name="フローチャート : 判断 384"/>
        <xdr:cNvSpPr/>
      </xdr:nvSpPr>
      <xdr:spPr>
        <a:xfrm>
          <a:off x="13354050"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95250</xdr:rowOff>
    </xdr:from>
    <xdr:ext cx="762000" cy="257175"/>
    <xdr:sp macro="" textlink="">
      <xdr:nvSpPr>
        <xdr:cNvPr id="386" name="テキスト ボックス 385"/>
        <xdr:cNvSpPr txBox="1"/>
      </xdr:nvSpPr>
      <xdr:spPr>
        <a:xfrm>
          <a:off x="13106400"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485775</xdr:colOff>
      <xdr:row>42</xdr:row>
      <xdr:rowOff>161925</xdr:rowOff>
    </xdr:from>
    <xdr:to>
      <xdr:col>21</xdr:col>
      <xdr:colOff>0</xdr:colOff>
      <xdr:row>43</xdr:row>
      <xdr:rowOff>85725</xdr:rowOff>
    </xdr:to>
    <xdr:cxnSp macro="">
      <xdr:nvCxnSpPr>
        <xdr:cNvPr id="387" name="直線コネクタ 386"/>
        <xdr:cNvCxnSpPr/>
      </xdr:nvCxnSpPr>
      <xdr:spPr>
        <a:xfrm flipV="1">
          <a:off x="11887200" y="7362825"/>
          <a:ext cx="7143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42</xdr:row>
      <xdr:rowOff>123825</xdr:rowOff>
    </xdr:from>
    <xdr:to>
      <xdr:col>21</xdr:col>
      <xdr:colOff>47625</xdr:colOff>
      <xdr:row>43</xdr:row>
      <xdr:rowOff>57150</xdr:rowOff>
    </xdr:to>
    <xdr:sp macro="" textlink="">
      <xdr:nvSpPr>
        <xdr:cNvPr id="388" name="フローチャート : 判断 387"/>
        <xdr:cNvSpPr/>
      </xdr:nvSpPr>
      <xdr:spPr>
        <a:xfrm>
          <a:off x="12601575" y="73247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38100</xdr:rowOff>
    </xdr:from>
    <xdr:ext cx="762000" cy="257175"/>
    <xdr:sp macro="" textlink="">
      <xdr:nvSpPr>
        <xdr:cNvPr id="389" name="テキスト ボックス 388"/>
        <xdr:cNvSpPr txBox="1"/>
      </xdr:nvSpPr>
      <xdr:spPr>
        <a:xfrm>
          <a:off x="12306300" y="7410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428625</xdr:colOff>
      <xdr:row>43</xdr:row>
      <xdr:rowOff>19050</xdr:rowOff>
    </xdr:from>
    <xdr:to>
      <xdr:col>19</xdr:col>
      <xdr:colOff>533400</xdr:colOff>
      <xdr:row>43</xdr:row>
      <xdr:rowOff>123825</xdr:rowOff>
    </xdr:to>
    <xdr:sp macro="" textlink="">
      <xdr:nvSpPr>
        <xdr:cNvPr id="390" name="フローチャート : 判断 389"/>
        <xdr:cNvSpPr/>
      </xdr:nvSpPr>
      <xdr:spPr>
        <a:xfrm>
          <a:off x="11830050" y="7391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133350</xdr:rowOff>
    </xdr:from>
    <xdr:ext cx="762000" cy="257175"/>
    <xdr:sp macro="" textlink="">
      <xdr:nvSpPr>
        <xdr:cNvPr id="391" name="テキスト ボックス 390"/>
        <xdr:cNvSpPr txBox="1"/>
      </xdr:nvSpPr>
      <xdr:spPr>
        <a:xfrm>
          <a:off x="11506200"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2" name="テキスト ボックス 391"/>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3" name="テキスト ボックス 392"/>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4" name="テキスト ボックス 393"/>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5" name="テキスト ボックス 394"/>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6" name="テキスト ボックス 395"/>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40</xdr:row>
      <xdr:rowOff>9525</xdr:rowOff>
    </xdr:from>
    <xdr:to>
      <xdr:col>24</xdr:col>
      <xdr:colOff>600075</xdr:colOff>
      <xdr:row>40</xdr:row>
      <xdr:rowOff>104775</xdr:rowOff>
    </xdr:to>
    <xdr:sp macro="" textlink="">
      <xdr:nvSpPr>
        <xdr:cNvPr id="397" name="円/楕円 396"/>
        <xdr:cNvSpPr/>
      </xdr:nvSpPr>
      <xdr:spPr>
        <a:xfrm>
          <a:off x="14906625" y="6867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39</xdr:row>
      <xdr:rowOff>19050</xdr:rowOff>
    </xdr:from>
    <xdr:ext cx="752475" cy="257175"/>
    <xdr:sp macro="" textlink="">
      <xdr:nvSpPr>
        <xdr:cNvPr id="398" name="公債費負担の状況該当値テキスト"/>
        <xdr:cNvSpPr txBox="1"/>
      </xdr:nvSpPr>
      <xdr:spPr>
        <a:xfrm>
          <a:off x="15001875" y="67056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19050</xdr:rowOff>
    </xdr:from>
    <xdr:to>
      <xdr:col>23</xdr:col>
      <xdr:colOff>457200</xdr:colOff>
      <xdr:row>41</xdr:row>
      <xdr:rowOff>123825</xdr:rowOff>
    </xdr:to>
    <xdr:sp macro="" textlink="">
      <xdr:nvSpPr>
        <xdr:cNvPr id="399" name="円/楕円 398"/>
        <xdr:cNvSpPr/>
      </xdr:nvSpPr>
      <xdr:spPr>
        <a:xfrm>
          <a:off x="14154150" y="7048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133350</xdr:rowOff>
    </xdr:from>
    <xdr:ext cx="733425" cy="257175"/>
    <xdr:sp macro="" textlink="">
      <xdr:nvSpPr>
        <xdr:cNvPr id="400" name="テキスト ボックス 399"/>
        <xdr:cNvSpPr txBox="1"/>
      </xdr:nvSpPr>
      <xdr:spPr>
        <a:xfrm>
          <a:off x="13830300" y="6819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142875</xdr:rowOff>
    </xdr:from>
    <xdr:to>
      <xdr:col>22</xdr:col>
      <xdr:colOff>257175</xdr:colOff>
      <xdr:row>42</xdr:row>
      <xdr:rowOff>76200</xdr:rowOff>
    </xdr:to>
    <xdr:sp macro="" textlink="">
      <xdr:nvSpPr>
        <xdr:cNvPr id="401" name="円/楕円 400"/>
        <xdr:cNvSpPr/>
      </xdr:nvSpPr>
      <xdr:spPr>
        <a:xfrm>
          <a:off x="13354050" y="717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85725</xdr:rowOff>
    </xdr:from>
    <xdr:ext cx="762000" cy="257175"/>
    <xdr:sp macro="" textlink="">
      <xdr:nvSpPr>
        <xdr:cNvPr id="402" name="テキスト ボックス 401"/>
        <xdr:cNvSpPr txBox="1"/>
      </xdr:nvSpPr>
      <xdr:spPr>
        <a:xfrm>
          <a:off x="131064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600075</xdr:colOff>
      <xdr:row>42</xdr:row>
      <xdr:rowOff>114300</xdr:rowOff>
    </xdr:from>
    <xdr:to>
      <xdr:col>21</xdr:col>
      <xdr:colOff>47625</xdr:colOff>
      <xdr:row>43</xdr:row>
      <xdr:rowOff>38100</xdr:rowOff>
    </xdr:to>
    <xdr:sp macro="" textlink="">
      <xdr:nvSpPr>
        <xdr:cNvPr id="403" name="円/楕円 402"/>
        <xdr:cNvSpPr/>
      </xdr:nvSpPr>
      <xdr:spPr>
        <a:xfrm>
          <a:off x="12601575" y="73152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57150</xdr:rowOff>
    </xdr:from>
    <xdr:ext cx="762000" cy="257175"/>
    <xdr:sp macro="" textlink="">
      <xdr:nvSpPr>
        <xdr:cNvPr id="404" name="テキスト ボックス 403"/>
        <xdr:cNvSpPr txBox="1"/>
      </xdr:nvSpPr>
      <xdr:spPr>
        <a:xfrm>
          <a:off x="1230630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428625</xdr:colOff>
      <xdr:row>43</xdr:row>
      <xdr:rowOff>28575</xdr:rowOff>
    </xdr:from>
    <xdr:to>
      <xdr:col>19</xdr:col>
      <xdr:colOff>533400</xdr:colOff>
      <xdr:row>43</xdr:row>
      <xdr:rowOff>133350</xdr:rowOff>
    </xdr:to>
    <xdr:sp macro="" textlink="">
      <xdr:nvSpPr>
        <xdr:cNvPr id="405" name="円/楕円 404"/>
        <xdr:cNvSpPr/>
      </xdr:nvSpPr>
      <xdr:spPr>
        <a:xfrm>
          <a:off x="11830050" y="7400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123825</xdr:rowOff>
    </xdr:from>
    <xdr:ext cx="762000" cy="257175"/>
    <xdr:sp macro="" textlink="">
      <xdr:nvSpPr>
        <xdr:cNvPr id="406" name="テキスト ボックス 405"/>
        <xdr:cNvSpPr txBox="1"/>
      </xdr:nvSpPr>
      <xdr:spPr>
        <a:xfrm>
          <a:off x="11506200" y="749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7" name="正方形/長方形 406"/>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8" name="テキスト ボックス 407"/>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09" name="テキスト ボックス 408"/>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0" name="正方形/長方形 409"/>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1" name="正方形/長方形 410"/>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2" name="正方形/長方形 411"/>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3" name="正方形/長方形 412"/>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4" name="正方形/長方形 413"/>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5" name="正方形/長方形 414"/>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6" name="正方形/長方形 415"/>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7" name="正方形/長方形 416"/>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18" name="正方形/長方形 417"/>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19" name="テキスト ボックス 418"/>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a:t>
          </a:r>
          <a:r>
            <a:rPr kumimoji="1" lang="ja-JP" altLang="en-US" sz="1300">
              <a:solidFill>
                <a:schemeClr val="dk1"/>
              </a:solidFill>
              <a:effectLst/>
              <a:latin typeface="+mn-lt"/>
              <a:ea typeface="+mn-ea"/>
              <a:cs typeface="+mn-cs"/>
            </a:rPr>
            <a:t>比率</a:t>
          </a:r>
          <a:r>
            <a:rPr kumimoji="1" lang="ja-JP" altLang="ja-JP" sz="1300">
              <a:solidFill>
                <a:schemeClr val="dk1"/>
              </a:solidFill>
              <a:effectLst/>
              <a:latin typeface="+mn-lt"/>
              <a:ea typeface="+mn-ea"/>
              <a:cs typeface="+mn-cs"/>
            </a:rPr>
            <a:t>については、</a:t>
          </a:r>
          <a:r>
            <a:rPr kumimoji="1" lang="ja-JP" altLang="en-US" sz="1300">
              <a:solidFill>
                <a:schemeClr val="dk1"/>
              </a:solidFill>
              <a:effectLst/>
              <a:latin typeface="+mn-lt"/>
              <a:ea typeface="+mn-ea"/>
              <a:cs typeface="+mn-cs"/>
            </a:rPr>
            <a:t>マイナスとなって</a:t>
          </a:r>
          <a:r>
            <a:rPr kumimoji="1" lang="ja-JP" altLang="ja-JP" sz="1300">
              <a:solidFill>
                <a:schemeClr val="dk1"/>
              </a:solidFill>
              <a:effectLst/>
              <a:latin typeface="+mn-lt"/>
              <a:ea typeface="+mn-ea"/>
              <a:cs typeface="+mn-cs"/>
            </a:rPr>
            <a:t>いる。</a:t>
          </a:r>
          <a:endParaRPr lang="ja-JP" altLang="ja-JP" sz="1300">
            <a:effectLst/>
          </a:endParaRPr>
        </a:p>
        <a:p>
          <a:r>
            <a:rPr kumimoji="1" lang="ja-JP" altLang="ja-JP" sz="1300">
              <a:solidFill>
                <a:schemeClr val="dk1"/>
              </a:solidFill>
              <a:effectLst/>
              <a:latin typeface="+mn-lt"/>
              <a:ea typeface="+mn-ea"/>
              <a:cs typeface="+mn-cs"/>
            </a:rPr>
            <a:t>充当可能基金は増額</a:t>
          </a:r>
          <a:r>
            <a:rPr kumimoji="1" lang="ja-JP" altLang="en-US" sz="1300">
              <a:solidFill>
                <a:schemeClr val="dk1"/>
              </a:solidFill>
              <a:effectLst/>
              <a:latin typeface="+mn-lt"/>
              <a:ea typeface="+mn-ea"/>
              <a:cs typeface="+mn-cs"/>
            </a:rPr>
            <a:t>、地方債の減額、</a:t>
          </a:r>
          <a:r>
            <a:rPr kumimoji="1" lang="ja-JP" altLang="ja-JP" sz="1300">
              <a:solidFill>
                <a:schemeClr val="dk1"/>
              </a:solidFill>
              <a:effectLst/>
              <a:latin typeface="+mn-lt"/>
              <a:ea typeface="+mn-ea"/>
              <a:cs typeface="+mn-cs"/>
            </a:rPr>
            <a:t>公営企業債・一部事務組合への負担額</a:t>
          </a:r>
          <a:r>
            <a:rPr kumimoji="1" lang="ja-JP" altLang="en-US" sz="1300">
              <a:solidFill>
                <a:schemeClr val="dk1"/>
              </a:solidFill>
              <a:effectLst/>
              <a:latin typeface="+mn-lt"/>
              <a:ea typeface="+mn-ea"/>
              <a:cs typeface="+mn-cs"/>
            </a:rPr>
            <a:t>も減額となったことから要因である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今後も公債費等をできる限り抑制し、財政の健全化に努める。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20" name="テキスト ボックス 419"/>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1" name="直線コネクタ 420"/>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2" name="テキスト ボックス 421"/>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485775</xdr:colOff>
      <xdr:row>23</xdr:row>
      <xdr:rowOff>95250</xdr:rowOff>
    </xdr:from>
    <xdr:to>
      <xdr:col>26</xdr:col>
      <xdr:colOff>76200</xdr:colOff>
      <xdr:row>23</xdr:row>
      <xdr:rowOff>95250</xdr:rowOff>
    </xdr:to>
    <xdr:cxnSp macro="">
      <xdr:nvCxnSpPr>
        <xdr:cNvPr id="423" name="直線コネクタ 422"/>
        <xdr:cNvCxnSpPr/>
      </xdr:nvCxnSpPr>
      <xdr:spPr>
        <a:xfrm>
          <a:off x="11287125" y="403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123825</xdr:rowOff>
    </xdr:from>
    <xdr:ext cx="762000" cy="257175"/>
    <xdr:sp macro="" textlink="">
      <xdr:nvSpPr>
        <xdr:cNvPr id="424" name="テキスト ボックス 423"/>
        <xdr:cNvSpPr txBox="1"/>
      </xdr:nvSpPr>
      <xdr:spPr>
        <a:xfrm>
          <a:off x="10610850"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21</xdr:row>
      <xdr:rowOff>95250</xdr:rowOff>
    </xdr:from>
    <xdr:to>
      <xdr:col>26</xdr:col>
      <xdr:colOff>76200</xdr:colOff>
      <xdr:row>21</xdr:row>
      <xdr:rowOff>95250</xdr:rowOff>
    </xdr:to>
    <xdr:cxnSp macro="">
      <xdr:nvCxnSpPr>
        <xdr:cNvPr id="425" name="直線コネクタ 424"/>
        <xdr:cNvCxnSpPr/>
      </xdr:nvCxnSpPr>
      <xdr:spPr>
        <a:xfrm>
          <a:off x="11287125" y="369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123825</xdr:rowOff>
    </xdr:from>
    <xdr:ext cx="762000" cy="257175"/>
    <xdr:sp macro="" textlink="">
      <xdr:nvSpPr>
        <xdr:cNvPr id="426" name="テキスト ボックス 425"/>
        <xdr:cNvSpPr txBox="1"/>
      </xdr:nvSpPr>
      <xdr:spPr>
        <a:xfrm>
          <a:off x="10610850" y="355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19</xdr:row>
      <xdr:rowOff>85725</xdr:rowOff>
    </xdr:from>
    <xdr:to>
      <xdr:col>26</xdr:col>
      <xdr:colOff>76200</xdr:colOff>
      <xdr:row>19</xdr:row>
      <xdr:rowOff>85725</xdr:rowOff>
    </xdr:to>
    <xdr:cxnSp macro="">
      <xdr:nvCxnSpPr>
        <xdr:cNvPr id="427" name="直線コネクタ 426"/>
        <xdr:cNvCxnSpPr/>
      </xdr:nvCxnSpPr>
      <xdr:spPr>
        <a:xfrm>
          <a:off x="11287125" y="334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18</xdr:row>
      <xdr:rowOff>114300</xdr:rowOff>
    </xdr:from>
    <xdr:ext cx="762000" cy="257175"/>
    <xdr:sp macro="" textlink="">
      <xdr:nvSpPr>
        <xdr:cNvPr id="428" name="テキスト ボックス 427"/>
        <xdr:cNvSpPr txBox="1"/>
      </xdr:nvSpPr>
      <xdr:spPr>
        <a:xfrm>
          <a:off x="10610850"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17</xdr:row>
      <xdr:rowOff>85725</xdr:rowOff>
    </xdr:from>
    <xdr:to>
      <xdr:col>26</xdr:col>
      <xdr:colOff>76200</xdr:colOff>
      <xdr:row>17</xdr:row>
      <xdr:rowOff>85725</xdr:rowOff>
    </xdr:to>
    <xdr:cxnSp macro="">
      <xdr:nvCxnSpPr>
        <xdr:cNvPr id="429" name="直線コネクタ 428"/>
        <xdr:cNvCxnSpPr/>
      </xdr:nvCxnSpPr>
      <xdr:spPr>
        <a:xfrm>
          <a:off x="11287125" y="300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114300</xdr:rowOff>
    </xdr:from>
    <xdr:ext cx="762000" cy="257175"/>
    <xdr:sp macro="" textlink="">
      <xdr:nvSpPr>
        <xdr:cNvPr id="430" name="テキスト ボックス 429"/>
        <xdr:cNvSpPr txBox="1"/>
      </xdr:nvSpPr>
      <xdr:spPr>
        <a:xfrm>
          <a:off x="10610850"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15</xdr:row>
      <xdr:rowOff>85725</xdr:rowOff>
    </xdr:from>
    <xdr:to>
      <xdr:col>26</xdr:col>
      <xdr:colOff>76200</xdr:colOff>
      <xdr:row>15</xdr:row>
      <xdr:rowOff>85725</xdr:rowOff>
    </xdr:to>
    <xdr:cxnSp macro="">
      <xdr:nvCxnSpPr>
        <xdr:cNvPr id="431" name="直線コネクタ 430"/>
        <xdr:cNvCxnSpPr/>
      </xdr:nvCxnSpPr>
      <xdr:spPr>
        <a:xfrm>
          <a:off x="11287125" y="265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14</xdr:row>
      <xdr:rowOff>114300</xdr:rowOff>
    </xdr:from>
    <xdr:ext cx="762000" cy="257175"/>
    <xdr:sp macro="" textlink="">
      <xdr:nvSpPr>
        <xdr:cNvPr id="432" name="テキスト ボックス 431"/>
        <xdr:cNvSpPr txBox="1"/>
      </xdr:nvSpPr>
      <xdr:spPr>
        <a:xfrm>
          <a:off x="1061085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13</xdr:row>
      <xdr:rowOff>85725</xdr:rowOff>
    </xdr:from>
    <xdr:to>
      <xdr:col>26</xdr:col>
      <xdr:colOff>76200</xdr:colOff>
      <xdr:row>13</xdr:row>
      <xdr:rowOff>85725</xdr:rowOff>
    </xdr:to>
    <xdr:cxnSp macro="">
      <xdr:nvCxnSpPr>
        <xdr:cNvPr id="433" name="直線コネクタ 432"/>
        <xdr:cNvCxnSpPr/>
      </xdr:nvCxnSpPr>
      <xdr:spPr>
        <a:xfrm>
          <a:off x="11287125" y="231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114300</xdr:rowOff>
    </xdr:from>
    <xdr:ext cx="762000" cy="257175"/>
    <xdr:sp macro="" textlink="">
      <xdr:nvSpPr>
        <xdr:cNvPr id="434" name="テキスト ボックス 433"/>
        <xdr:cNvSpPr txBox="1"/>
      </xdr:nvSpPr>
      <xdr:spPr>
        <a:xfrm>
          <a:off x="10610850" y="217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5" name="直線コネクタ 434"/>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6"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85725</xdr:rowOff>
    </xdr:from>
    <xdr:to>
      <xdr:col>24</xdr:col>
      <xdr:colOff>561975</xdr:colOff>
      <xdr:row>22</xdr:row>
      <xdr:rowOff>142875</xdr:rowOff>
    </xdr:to>
    <xdr:cxnSp macro="">
      <xdr:nvCxnSpPr>
        <xdr:cNvPr id="437" name="直線コネクタ 436"/>
        <xdr:cNvCxnSpPr/>
      </xdr:nvCxnSpPr>
      <xdr:spPr>
        <a:xfrm flipV="1">
          <a:off x="14963775" y="2314575"/>
          <a:ext cx="0" cy="1600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114300</xdr:rowOff>
    </xdr:from>
    <xdr:ext cx="752475" cy="257175"/>
    <xdr:sp macro="" textlink="">
      <xdr:nvSpPr>
        <xdr:cNvPr id="438" name="将来負担の状況最小値テキスト"/>
        <xdr:cNvSpPr txBox="1"/>
      </xdr:nvSpPr>
      <xdr:spPr>
        <a:xfrm>
          <a:off x="15001875" y="3886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466725</xdr:colOff>
      <xdr:row>22</xdr:row>
      <xdr:rowOff>142875</xdr:rowOff>
    </xdr:from>
    <xdr:to>
      <xdr:col>24</xdr:col>
      <xdr:colOff>600075</xdr:colOff>
      <xdr:row>22</xdr:row>
      <xdr:rowOff>142875</xdr:rowOff>
    </xdr:to>
    <xdr:cxnSp macro="">
      <xdr:nvCxnSpPr>
        <xdr:cNvPr id="439" name="直線コネクタ 438"/>
        <xdr:cNvCxnSpPr/>
      </xdr:nvCxnSpPr>
      <xdr:spPr>
        <a:xfrm>
          <a:off x="14868525" y="39147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11</xdr:row>
      <xdr:rowOff>123825</xdr:rowOff>
    </xdr:from>
    <xdr:ext cx="752475" cy="257175"/>
    <xdr:sp macro="" textlink="">
      <xdr:nvSpPr>
        <xdr:cNvPr id="440" name="将来負担の状況最大値テキスト"/>
        <xdr:cNvSpPr txBox="1"/>
      </xdr:nvSpPr>
      <xdr:spPr>
        <a:xfrm>
          <a:off x="15001875" y="2009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85725</xdr:rowOff>
    </xdr:from>
    <xdr:to>
      <xdr:col>24</xdr:col>
      <xdr:colOff>600075</xdr:colOff>
      <xdr:row>13</xdr:row>
      <xdr:rowOff>85725</xdr:rowOff>
    </xdr:to>
    <xdr:cxnSp macro="">
      <xdr:nvCxnSpPr>
        <xdr:cNvPr id="441" name="直線コネクタ 440"/>
        <xdr:cNvCxnSpPr/>
      </xdr:nvCxnSpPr>
      <xdr:spPr>
        <a:xfrm>
          <a:off x="14868525" y="23145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200025</xdr:colOff>
      <xdr:row>13</xdr:row>
      <xdr:rowOff>85725</xdr:rowOff>
    </xdr:from>
    <xdr:to>
      <xdr:col>23</xdr:col>
      <xdr:colOff>409575</xdr:colOff>
      <xdr:row>13</xdr:row>
      <xdr:rowOff>104775</xdr:rowOff>
    </xdr:to>
    <xdr:cxnSp macro="">
      <xdr:nvCxnSpPr>
        <xdr:cNvPr id="442" name="直線コネクタ 441"/>
        <xdr:cNvCxnSpPr/>
      </xdr:nvCxnSpPr>
      <xdr:spPr>
        <a:xfrm>
          <a:off x="13401675" y="23145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13</xdr:row>
      <xdr:rowOff>9525</xdr:rowOff>
    </xdr:from>
    <xdr:ext cx="752475" cy="257175"/>
    <xdr:sp macro="" textlink="">
      <xdr:nvSpPr>
        <xdr:cNvPr id="443" name="将来負担の状況平均値テキスト"/>
        <xdr:cNvSpPr txBox="1"/>
      </xdr:nvSpPr>
      <xdr:spPr>
        <a:xfrm>
          <a:off x="15001875" y="2238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504825</xdr:colOff>
      <xdr:row>13</xdr:row>
      <xdr:rowOff>38100</xdr:rowOff>
    </xdr:from>
    <xdr:to>
      <xdr:col>24</xdr:col>
      <xdr:colOff>600075</xdr:colOff>
      <xdr:row>13</xdr:row>
      <xdr:rowOff>133350</xdr:rowOff>
    </xdr:to>
    <xdr:sp macro="" textlink="">
      <xdr:nvSpPr>
        <xdr:cNvPr id="444" name="フローチャート : 判断 443"/>
        <xdr:cNvSpPr/>
      </xdr:nvSpPr>
      <xdr:spPr>
        <a:xfrm>
          <a:off x="14906625" y="2266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13</xdr:row>
      <xdr:rowOff>85725</xdr:rowOff>
    </xdr:from>
    <xdr:to>
      <xdr:col>22</xdr:col>
      <xdr:colOff>200025</xdr:colOff>
      <xdr:row>14</xdr:row>
      <xdr:rowOff>133350</xdr:rowOff>
    </xdr:to>
    <xdr:cxnSp macro="">
      <xdr:nvCxnSpPr>
        <xdr:cNvPr id="445" name="直線コネクタ 444"/>
        <xdr:cNvCxnSpPr/>
      </xdr:nvCxnSpPr>
      <xdr:spPr>
        <a:xfrm flipV="1">
          <a:off x="12601575" y="2314575"/>
          <a:ext cx="8001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446" name="フローチャート : 判断 445"/>
        <xdr:cNvSpPr/>
      </xdr:nvSpPr>
      <xdr:spPr>
        <a:xfrm>
          <a:off x="14154150" y="226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11</xdr:row>
      <xdr:rowOff>142875</xdr:rowOff>
    </xdr:from>
    <xdr:ext cx="733425" cy="257175"/>
    <xdr:sp macro="" textlink="">
      <xdr:nvSpPr>
        <xdr:cNvPr id="447" name="テキスト ボックス 446"/>
        <xdr:cNvSpPr txBox="1"/>
      </xdr:nvSpPr>
      <xdr:spPr>
        <a:xfrm>
          <a:off x="13830300" y="202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485775</xdr:colOff>
      <xdr:row>14</xdr:row>
      <xdr:rowOff>133350</xdr:rowOff>
    </xdr:from>
    <xdr:to>
      <xdr:col>21</xdr:col>
      <xdr:colOff>0</xdr:colOff>
      <xdr:row>16</xdr:row>
      <xdr:rowOff>9525</xdr:rowOff>
    </xdr:to>
    <xdr:cxnSp macro="">
      <xdr:nvCxnSpPr>
        <xdr:cNvPr id="448" name="直線コネクタ 447"/>
        <xdr:cNvCxnSpPr/>
      </xdr:nvCxnSpPr>
      <xdr:spPr>
        <a:xfrm flipV="1">
          <a:off x="11887200" y="2533650"/>
          <a:ext cx="71437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38100</xdr:rowOff>
    </xdr:from>
    <xdr:to>
      <xdr:col>22</xdr:col>
      <xdr:colOff>257175</xdr:colOff>
      <xdr:row>13</xdr:row>
      <xdr:rowOff>133350</xdr:rowOff>
    </xdr:to>
    <xdr:sp macro="" textlink="">
      <xdr:nvSpPr>
        <xdr:cNvPr id="449" name="フローチャート : 判断 448"/>
        <xdr:cNvSpPr/>
      </xdr:nvSpPr>
      <xdr:spPr>
        <a:xfrm>
          <a:off x="13354050" y="226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11</xdr:row>
      <xdr:rowOff>142875</xdr:rowOff>
    </xdr:from>
    <xdr:ext cx="762000" cy="257175"/>
    <xdr:sp macro="" textlink="">
      <xdr:nvSpPr>
        <xdr:cNvPr id="450" name="テキスト ボックス 449"/>
        <xdr:cNvSpPr txBox="1"/>
      </xdr:nvSpPr>
      <xdr:spPr>
        <a:xfrm>
          <a:off x="13106400"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600075</xdr:colOff>
      <xdr:row>13</xdr:row>
      <xdr:rowOff>38100</xdr:rowOff>
    </xdr:from>
    <xdr:to>
      <xdr:col>21</xdr:col>
      <xdr:colOff>47625</xdr:colOff>
      <xdr:row>13</xdr:row>
      <xdr:rowOff>133350</xdr:rowOff>
    </xdr:to>
    <xdr:sp macro="" textlink="">
      <xdr:nvSpPr>
        <xdr:cNvPr id="451" name="フローチャート : 判断 450"/>
        <xdr:cNvSpPr/>
      </xdr:nvSpPr>
      <xdr:spPr>
        <a:xfrm>
          <a:off x="12601575" y="2266950"/>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142875</xdr:rowOff>
    </xdr:from>
    <xdr:ext cx="762000" cy="257175"/>
    <xdr:sp macro="" textlink="">
      <xdr:nvSpPr>
        <xdr:cNvPr id="452" name="テキスト ボックス 451"/>
        <xdr:cNvSpPr txBox="1"/>
      </xdr:nvSpPr>
      <xdr:spPr>
        <a:xfrm>
          <a:off x="12306300"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428625</xdr:colOff>
      <xdr:row>13</xdr:row>
      <xdr:rowOff>38100</xdr:rowOff>
    </xdr:from>
    <xdr:to>
      <xdr:col>19</xdr:col>
      <xdr:colOff>533400</xdr:colOff>
      <xdr:row>13</xdr:row>
      <xdr:rowOff>133350</xdr:rowOff>
    </xdr:to>
    <xdr:sp macro="" textlink="">
      <xdr:nvSpPr>
        <xdr:cNvPr id="453" name="フローチャート : 判断 452"/>
        <xdr:cNvSpPr/>
      </xdr:nvSpPr>
      <xdr:spPr>
        <a:xfrm>
          <a:off x="11830050" y="226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11</xdr:row>
      <xdr:rowOff>142875</xdr:rowOff>
    </xdr:from>
    <xdr:ext cx="762000" cy="257175"/>
    <xdr:sp macro="" textlink="">
      <xdr:nvSpPr>
        <xdr:cNvPr id="454" name="テキスト ボックス 453"/>
        <xdr:cNvSpPr txBox="1"/>
      </xdr:nvSpPr>
      <xdr:spPr>
        <a:xfrm>
          <a:off x="11506200"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7" name="テキスト ボックス 456"/>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352425</xdr:colOff>
      <xdr:row>13</xdr:row>
      <xdr:rowOff>57150</xdr:rowOff>
    </xdr:from>
    <xdr:to>
      <xdr:col>23</xdr:col>
      <xdr:colOff>457200</xdr:colOff>
      <xdr:row>13</xdr:row>
      <xdr:rowOff>152400</xdr:rowOff>
    </xdr:to>
    <xdr:sp macro="" textlink="">
      <xdr:nvSpPr>
        <xdr:cNvPr id="460" name="円/楕円 459"/>
        <xdr:cNvSpPr/>
      </xdr:nvSpPr>
      <xdr:spPr>
        <a:xfrm>
          <a:off x="14154150" y="2286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142875</xdr:rowOff>
    </xdr:from>
    <xdr:ext cx="733425" cy="257175"/>
    <xdr:sp macro="" textlink="">
      <xdr:nvSpPr>
        <xdr:cNvPr id="461" name="テキスト ボックス 460"/>
        <xdr:cNvSpPr txBox="1"/>
      </xdr:nvSpPr>
      <xdr:spPr>
        <a:xfrm>
          <a:off x="13830300" y="237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38100</xdr:rowOff>
    </xdr:from>
    <xdr:to>
      <xdr:col>22</xdr:col>
      <xdr:colOff>257175</xdr:colOff>
      <xdr:row>13</xdr:row>
      <xdr:rowOff>142875</xdr:rowOff>
    </xdr:to>
    <xdr:sp macro="" textlink="">
      <xdr:nvSpPr>
        <xdr:cNvPr id="462" name="円/楕円 461"/>
        <xdr:cNvSpPr/>
      </xdr:nvSpPr>
      <xdr:spPr>
        <a:xfrm>
          <a:off x="13354050" y="226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123825</xdr:rowOff>
    </xdr:from>
    <xdr:ext cx="762000" cy="257175"/>
    <xdr:sp macro="" textlink="">
      <xdr:nvSpPr>
        <xdr:cNvPr id="463" name="テキスト ボックス 462"/>
        <xdr:cNvSpPr txBox="1"/>
      </xdr:nvSpPr>
      <xdr:spPr>
        <a:xfrm>
          <a:off x="13106400" y="235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600075</xdr:colOff>
      <xdr:row>14</xdr:row>
      <xdr:rowOff>76200</xdr:rowOff>
    </xdr:from>
    <xdr:to>
      <xdr:col>21</xdr:col>
      <xdr:colOff>47625</xdr:colOff>
      <xdr:row>15</xdr:row>
      <xdr:rowOff>9525</xdr:rowOff>
    </xdr:to>
    <xdr:sp macro="" textlink="">
      <xdr:nvSpPr>
        <xdr:cNvPr id="464" name="円/楕円 463"/>
        <xdr:cNvSpPr/>
      </xdr:nvSpPr>
      <xdr:spPr>
        <a:xfrm>
          <a:off x="12601575" y="24765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171450</xdr:rowOff>
    </xdr:from>
    <xdr:ext cx="762000" cy="257175"/>
    <xdr:sp macro="" textlink="">
      <xdr:nvSpPr>
        <xdr:cNvPr id="465" name="テキスト ボックス 464"/>
        <xdr:cNvSpPr txBox="1"/>
      </xdr:nvSpPr>
      <xdr:spPr>
        <a:xfrm>
          <a:off x="12306300" y="257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19</xdr:col>
      <xdr:colOff>428625</xdr:colOff>
      <xdr:row>15</xdr:row>
      <xdr:rowOff>133350</xdr:rowOff>
    </xdr:from>
    <xdr:to>
      <xdr:col>19</xdr:col>
      <xdr:colOff>533400</xdr:colOff>
      <xdr:row>16</xdr:row>
      <xdr:rowOff>57150</xdr:rowOff>
    </xdr:to>
    <xdr:sp macro="" textlink="">
      <xdr:nvSpPr>
        <xdr:cNvPr id="466" name="円/楕円 465"/>
        <xdr:cNvSpPr/>
      </xdr:nvSpPr>
      <xdr:spPr>
        <a:xfrm>
          <a:off x="11830050" y="2705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16</xdr:row>
      <xdr:rowOff>47625</xdr:rowOff>
    </xdr:from>
    <xdr:ext cx="762000" cy="257175"/>
    <xdr:sp macro="" textlink="">
      <xdr:nvSpPr>
        <xdr:cNvPr id="467" name="テキスト ボックス 466"/>
        <xdr:cNvSpPr txBox="1"/>
      </xdr:nvSpPr>
      <xdr:spPr>
        <a:xfrm>
          <a:off x="11506200"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群馬県南牧村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2,025
2,021
118.83
2,305,170
2,061,642
157,788
1,518,687
1,732,134</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職員数が類似団体と比較して高いが、経常収支比率の人件費分は下がっている。退職者がいたため減少したが、再任用職員の雇用と併せ、新規職員の採用の検討と定員管理に注意をし、行財政改革への取り組みを通じて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34</xdr:row>
      <xdr:rowOff>66675</xdr:rowOff>
    </xdr:from>
    <xdr:to>
      <xdr:col>7</xdr:col>
      <xdr:colOff>19050</xdr:colOff>
      <xdr:row>40</xdr:row>
      <xdr:rowOff>38100</xdr:rowOff>
    </xdr:to>
    <xdr:cxnSp macro="">
      <xdr:nvCxnSpPr>
        <xdr:cNvPr id="61" name="直線コネクタ 60"/>
        <xdr:cNvCxnSpPr/>
      </xdr:nvCxnSpPr>
      <xdr:spPr>
        <a:xfrm flipV="1">
          <a:off x="4229100" y="5895975"/>
          <a:ext cx="0" cy="1000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9525</xdr:rowOff>
    </xdr:from>
    <xdr:ext cx="762000" cy="257175"/>
    <xdr:sp macro="" textlink="">
      <xdr:nvSpPr>
        <xdr:cNvPr id="62" name="人件費最小値テキスト"/>
        <xdr:cNvSpPr txBox="1"/>
      </xdr:nvSpPr>
      <xdr:spPr>
        <a:xfrm>
          <a:off x="4314825"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600075</xdr:colOff>
      <xdr:row>40</xdr:row>
      <xdr:rowOff>38100</xdr:rowOff>
    </xdr:from>
    <xdr:to>
      <xdr:col>7</xdr:col>
      <xdr:colOff>104775</xdr:colOff>
      <xdr:row>40</xdr:row>
      <xdr:rowOff>38100</xdr:rowOff>
    </xdr:to>
    <xdr:cxnSp macro="">
      <xdr:nvCxnSpPr>
        <xdr:cNvPr id="63" name="直線コネクタ 62"/>
        <xdr:cNvCxnSpPr/>
      </xdr:nvCxnSpPr>
      <xdr:spPr>
        <a:xfrm>
          <a:off x="4210050" y="68961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152400</xdr:rowOff>
    </xdr:from>
    <xdr:ext cx="762000" cy="257175"/>
    <xdr:sp macro="" textlink="">
      <xdr:nvSpPr>
        <xdr:cNvPr id="64" name="人件費最大値テキスト"/>
        <xdr:cNvSpPr txBox="1"/>
      </xdr:nvSpPr>
      <xdr:spPr>
        <a:xfrm>
          <a:off x="4314825"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600075</xdr:colOff>
      <xdr:row>34</xdr:row>
      <xdr:rowOff>66675</xdr:rowOff>
    </xdr:from>
    <xdr:to>
      <xdr:col>7</xdr:col>
      <xdr:colOff>104775</xdr:colOff>
      <xdr:row>34</xdr:row>
      <xdr:rowOff>66675</xdr:rowOff>
    </xdr:to>
    <xdr:cxnSp macro="">
      <xdr:nvCxnSpPr>
        <xdr:cNvPr id="65" name="直線コネクタ 64"/>
        <xdr:cNvCxnSpPr/>
      </xdr:nvCxnSpPr>
      <xdr:spPr>
        <a:xfrm>
          <a:off x="4210050" y="58959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37</xdr:row>
      <xdr:rowOff>19050</xdr:rowOff>
    </xdr:from>
    <xdr:to>
      <xdr:col>7</xdr:col>
      <xdr:colOff>19050</xdr:colOff>
      <xdr:row>37</xdr:row>
      <xdr:rowOff>28575</xdr:rowOff>
    </xdr:to>
    <xdr:cxnSp macro="">
      <xdr:nvCxnSpPr>
        <xdr:cNvPr id="66" name="直線コネクタ 65"/>
        <xdr:cNvCxnSpPr/>
      </xdr:nvCxnSpPr>
      <xdr:spPr>
        <a:xfrm>
          <a:off x="3562350" y="6362700"/>
          <a:ext cx="6667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123825</xdr:rowOff>
    </xdr:from>
    <xdr:ext cx="762000" cy="257175"/>
    <xdr:sp macro="" textlink="">
      <xdr:nvSpPr>
        <xdr:cNvPr id="67" name="人件費平均値テキスト"/>
        <xdr:cNvSpPr txBox="1"/>
      </xdr:nvSpPr>
      <xdr:spPr>
        <a:xfrm>
          <a:off x="431482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114300</xdr:rowOff>
    </xdr:from>
    <xdr:to>
      <xdr:col>7</xdr:col>
      <xdr:colOff>66675</xdr:colOff>
      <xdr:row>36</xdr:row>
      <xdr:rowOff>38100</xdr:rowOff>
    </xdr:to>
    <xdr:sp macro="" textlink="">
      <xdr:nvSpPr>
        <xdr:cNvPr id="68" name="フローチャート : 判断 67"/>
        <xdr:cNvSpPr/>
      </xdr:nvSpPr>
      <xdr:spPr>
        <a:xfrm>
          <a:off x="4210050" y="6115050"/>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37</xdr:row>
      <xdr:rowOff>19050</xdr:rowOff>
    </xdr:from>
    <xdr:to>
      <xdr:col>5</xdr:col>
      <xdr:colOff>552450</xdr:colOff>
      <xdr:row>37</xdr:row>
      <xdr:rowOff>152400</xdr:rowOff>
    </xdr:to>
    <xdr:cxnSp macro="">
      <xdr:nvCxnSpPr>
        <xdr:cNvPr id="69" name="直線コネクタ 68"/>
        <xdr:cNvCxnSpPr/>
      </xdr:nvCxnSpPr>
      <xdr:spPr>
        <a:xfrm flipV="1">
          <a:off x="2752725" y="6362700"/>
          <a:ext cx="8096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66675</xdr:rowOff>
    </xdr:from>
    <xdr:to>
      <xdr:col>5</xdr:col>
      <xdr:colOff>600075</xdr:colOff>
      <xdr:row>35</xdr:row>
      <xdr:rowOff>161925</xdr:rowOff>
    </xdr:to>
    <xdr:sp macro="" textlink="">
      <xdr:nvSpPr>
        <xdr:cNvPr id="70" name="フローチャート : 判断 69"/>
        <xdr:cNvSpPr/>
      </xdr:nvSpPr>
      <xdr:spPr>
        <a:xfrm>
          <a:off x="3505200" y="606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9525</xdr:rowOff>
    </xdr:from>
    <xdr:ext cx="733425" cy="257175"/>
    <xdr:sp macro="" textlink="">
      <xdr:nvSpPr>
        <xdr:cNvPr id="71" name="テキスト ボックス 70"/>
        <xdr:cNvSpPr txBox="1"/>
      </xdr:nvSpPr>
      <xdr:spPr>
        <a:xfrm>
          <a:off x="3181350" y="583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152400</xdr:rowOff>
    </xdr:from>
    <xdr:to>
      <xdr:col>4</xdr:col>
      <xdr:colOff>342900</xdr:colOff>
      <xdr:row>37</xdr:row>
      <xdr:rowOff>152400</xdr:rowOff>
    </xdr:to>
    <xdr:cxnSp macro="">
      <xdr:nvCxnSpPr>
        <xdr:cNvPr id="72" name="直線コネクタ 71"/>
        <xdr:cNvCxnSpPr/>
      </xdr:nvCxnSpPr>
      <xdr:spPr>
        <a:xfrm flipV="1">
          <a:off x="1952625" y="64960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104775</xdr:rowOff>
    </xdr:from>
    <xdr:to>
      <xdr:col>4</xdr:col>
      <xdr:colOff>400050</xdr:colOff>
      <xdr:row>36</xdr:row>
      <xdr:rowOff>28575</xdr:rowOff>
    </xdr:to>
    <xdr:sp macro="" textlink="">
      <xdr:nvSpPr>
        <xdr:cNvPr id="73" name="フローチャート : 判断 72"/>
        <xdr:cNvSpPr/>
      </xdr:nvSpPr>
      <xdr:spPr>
        <a:xfrm>
          <a:off x="2705100" y="6105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47625</xdr:rowOff>
    </xdr:from>
    <xdr:ext cx="752475" cy="257175"/>
    <xdr:sp macro="" textlink="">
      <xdr:nvSpPr>
        <xdr:cNvPr id="74" name="テキスト ボックス 73"/>
        <xdr:cNvSpPr txBox="1"/>
      </xdr:nvSpPr>
      <xdr:spPr>
        <a:xfrm>
          <a:off x="2409825" y="5876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600075</xdr:colOff>
      <xdr:row>37</xdr:row>
      <xdr:rowOff>152400</xdr:rowOff>
    </xdr:from>
    <xdr:to>
      <xdr:col>3</xdr:col>
      <xdr:colOff>142875</xdr:colOff>
      <xdr:row>37</xdr:row>
      <xdr:rowOff>161925</xdr:rowOff>
    </xdr:to>
    <xdr:cxnSp macro="">
      <xdr:nvCxnSpPr>
        <xdr:cNvPr id="75" name="直線コネクタ 74"/>
        <xdr:cNvCxnSpPr/>
      </xdr:nvCxnSpPr>
      <xdr:spPr>
        <a:xfrm flipV="1">
          <a:off x="1209675" y="6496050"/>
          <a:ext cx="7429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35</xdr:row>
      <xdr:rowOff>76200</xdr:rowOff>
    </xdr:from>
    <xdr:to>
      <xdr:col>3</xdr:col>
      <xdr:colOff>190500</xdr:colOff>
      <xdr:row>36</xdr:row>
      <xdr:rowOff>9525</xdr:rowOff>
    </xdr:to>
    <xdr:sp macro="" textlink="">
      <xdr:nvSpPr>
        <xdr:cNvPr id="76" name="フローチャート : 判断 75"/>
        <xdr:cNvSpPr/>
      </xdr:nvSpPr>
      <xdr:spPr>
        <a:xfrm>
          <a:off x="1905000" y="607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19050</xdr:rowOff>
    </xdr:from>
    <xdr:ext cx="762000" cy="257175"/>
    <xdr:sp macro="" textlink="">
      <xdr:nvSpPr>
        <xdr:cNvPr id="77" name="テキスト ボックス 76"/>
        <xdr:cNvSpPr txBox="1"/>
      </xdr:nvSpPr>
      <xdr:spPr>
        <a:xfrm>
          <a:off x="1657350" y="584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571500</xdr:colOff>
      <xdr:row>35</xdr:row>
      <xdr:rowOff>95250</xdr:rowOff>
    </xdr:from>
    <xdr:to>
      <xdr:col>1</xdr:col>
      <xdr:colOff>600075</xdr:colOff>
      <xdr:row>36</xdr:row>
      <xdr:rowOff>28575</xdr:rowOff>
    </xdr:to>
    <xdr:sp macro="" textlink="">
      <xdr:nvSpPr>
        <xdr:cNvPr id="78" name="フローチャート : 判断 77"/>
        <xdr:cNvSpPr/>
      </xdr:nvSpPr>
      <xdr:spPr>
        <a:xfrm>
          <a:off x="1181100" y="60960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34</xdr:row>
      <xdr:rowOff>38100</xdr:rowOff>
    </xdr:from>
    <xdr:ext cx="762000" cy="257175"/>
    <xdr:sp macro="" textlink="">
      <xdr:nvSpPr>
        <xdr:cNvPr id="79" name="テキスト ボックス 78"/>
        <xdr:cNvSpPr txBox="1"/>
      </xdr:nvSpPr>
      <xdr:spPr>
        <a:xfrm>
          <a:off x="857250" y="586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36</xdr:row>
      <xdr:rowOff>142875</xdr:rowOff>
    </xdr:from>
    <xdr:to>
      <xdr:col>7</xdr:col>
      <xdr:colOff>66675</xdr:colOff>
      <xdr:row>37</xdr:row>
      <xdr:rowOff>76200</xdr:rowOff>
    </xdr:to>
    <xdr:sp macro="" textlink="">
      <xdr:nvSpPr>
        <xdr:cNvPr id="85" name="円/楕円 84"/>
        <xdr:cNvSpPr/>
      </xdr:nvSpPr>
      <xdr:spPr>
        <a:xfrm>
          <a:off x="4210050" y="63150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114300</xdr:rowOff>
    </xdr:from>
    <xdr:ext cx="762000" cy="257175"/>
    <xdr:sp macro="" textlink="">
      <xdr:nvSpPr>
        <xdr:cNvPr id="86" name="人件費該当値テキスト"/>
        <xdr:cNvSpPr txBox="1"/>
      </xdr:nvSpPr>
      <xdr:spPr>
        <a:xfrm>
          <a:off x="43148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133350</xdr:rowOff>
    </xdr:from>
    <xdr:to>
      <xdr:col>5</xdr:col>
      <xdr:colOff>600075</xdr:colOff>
      <xdr:row>37</xdr:row>
      <xdr:rowOff>66675</xdr:rowOff>
    </xdr:to>
    <xdr:sp macro="" textlink="">
      <xdr:nvSpPr>
        <xdr:cNvPr id="87" name="円/楕円 86"/>
        <xdr:cNvSpPr/>
      </xdr:nvSpPr>
      <xdr:spPr>
        <a:xfrm>
          <a:off x="3505200"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47625</xdr:rowOff>
    </xdr:from>
    <xdr:ext cx="733425" cy="257175"/>
    <xdr:sp macro="" textlink="">
      <xdr:nvSpPr>
        <xdr:cNvPr id="88" name="テキスト ボックス 87"/>
        <xdr:cNvSpPr txBox="1"/>
      </xdr:nvSpPr>
      <xdr:spPr>
        <a:xfrm>
          <a:off x="3181350"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400050</xdr:colOff>
      <xdr:row>38</xdr:row>
      <xdr:rowOff>28575</xdr:rowOff>
    </xdr:to>
    <xdr:sp macro="" textlink="">
      <xdr:nvSpPr>
        <xdr:cNvPr id="89" name="円/楕円 88"/>
        <xdr:cNvSpPr/>
      </xdr:nvSpPr>
      <xdr:spPr>
        <a:xfrm>
          <a:off x="2705100"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9525</xdr:rowOff>
    </xdr:from>
    <xdr:ext cx="752475" cy="257175"/>
    <xdr:sp macro="" textlink="">
      <xdr:nvSpPr>
        <xdr:cNvPr id="90" name="テキスト ボックス 89"/>
        <xdr:cNvSpPr txBox="1"/>
      </xdr:nvSpPr>
      <xdr:spPr>
        <a:xfrm>
          <a:off x="2409825" y="6524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3</xdr:col>
      <xdr:colOff>95250</xdr:colOff>
      <xdr:row>37</xdr:row>
      <xdr:rowOff>104775</xdr:rowOff>
    </xdr:from>
    <xdr:to>
      <xdr:col>3</xdr:col>
      <xdr:colOff>190500</xdr:colOff>
      <xdr:row>38</xdr:row>
      <xdr:rowOff>28575</xdr:rowOff>
    </xdr:to>
    <xdr:sp macro="" textlink="">
      <xdr:nvSpPr>
        <xdr:cNvPr id="91" name="円/楕円 90"/>
        <xdr:cNvSpPr/>
      </xdr:nvSpPr>
      <xdr:spPr>
        <a:xfrm>
          <a:off x="1905000" y="64484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19050</xdr:rowOff>
    </xdr:from>
    <xdr:ext cx="762000" cy="257175"/>
    <xdr:sp macro="" textlink="">
      <xdr:nvSpPr>
        <xdr:cNvPr id="92" name="テキスト ボックス 91"/>
        <xdr:cNvSpPr txBox="1"/>
      </xdr:nvSpPr>
      <xdr:spPr>
        <a:xfrm>
          <a:off x="1657350"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104775</xdr:rowOff>
    </xdr:from>
    <xdr:to>
      <xdr:col>1</xdr:col>
      <xdr:colOff>600075</xdr:colOff>
      <xdr:row>38</xdr:row>
      <xdr:rowOff>38100</xdr:rowOff>
    </xdr:to>
    <xdr:sp macro="" textlink="">
      <xdr:nvSpPr>
        <xdr:cNvPr id="93" name="円/楕円 92"/>
        <xdr:cNvSpPr/>
      </xdr:nvSpPr>
      <xdr:spPr>
        <a:xfrm>
          <a:off x="1181100" y="644842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19050</xdr:rowOff>
    </xdr:from>
    <xdr:ext cx="762000" cy="257175"/>
    <xdr:sp macro="" textlink="">
      <xdr:nvSpPr>
        <xdr:cNvPr id="94" name="テキスト ボックス 93"/>
        <xdr:cNvSpPr txBox="1"/>
      </xdr:nvSpPr>
      <xdr:spPr>
        <a:xfrm>
          <a:off x="857250"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類似団体平均と比較して、４．</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ポイント低くなっている。</a:t>
          </a:r>
          <a:r>
            <a:rPr kumimoji="1" lang="ja-JP" altLang="en-US" sz="1300">
              <a:solidFill>
                <a:schemeClr val="dk1"/>
              </a:solidFill>
              <a:effectLst/>
              <a:latin typeface="+mn-lt"/>
              <a:ea typeface="+mn-ea"/>
              <a:cs typeface="+mn-cs"/>
            </a:rPr>
            <a:t>鳥獣駆除の</a:t>
          </a:r>
          <a:r>
            <a:rPr kumimoji="1" lang="ja-JP" altLang="ja-JP" sz="1300">
              <a:solidFill>
                <a:schemeClr val="dk1"/>
              </a:solidFill>
              <a:effectLst/>
              <a:latin typeface="+mn-lt"/>
              <a:ea typeface="+mn-ea"/>
              <a:cs typeface="+mn-cs"/>
            </a:rPr>
            <a:t>委託</a:t>
          </a:r>
          <a:r>
            <a:rPr kumimoji="1" lang="ja-JP" altLang="en-US" sz="1300">
              <a:solidFill>
                <a:schemeClr val="dk1"/>
              </a:solidFill>
              <a:effectLst/>
              <a:latin typeface="+mn-lt"/>
              <a:ea typeface="+mn-ea"/>
              <a:cs typeface="+mn-cs"/>
            </a:rPr>
            <a:t>費、消防施設の修繕等があったため増額となったが、今後、できる限り抑制</a:t>
          </a:r>
          <a:r>
            <a:rPr kumimoji="1" lang="ja-JP" altLang="ja-JP" sz="1300">
              <a:solidFill>
                <a:schemeClr val="dk1"/>
              </a:solidFill>
              <a:effectLst/>
              <a:latin typeface="+mn-lt"/>
              <a:ea typeface="+mn-ea"/>
              <a:cs typeface="+mn-cs"/>
            </a:rPr>
            <a:t>に努める。</a:t>
          </a:r>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0"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47625</xdr:rowOff>
    </xdr:from>
    <xdr:to>
      <xdr:col>24</xdr:col>
      <xdr:colOff>28575</xdr:colOff>
      <xdr:row>20</xdr:row>
      <xdr:rowOff>104775</xdr:rowOff>
    </xdr:to>
    <xdr:cxnSp macro="">
      <xdr:nvCxnSpPr>
        <xdr:cNvPr id="121" name="直線コネクタ 120"/>
        <xdr:cNvCxnSpPr/>
      </xdr:nvCxnSpPr>
      <xdr:spPr>
        <a:xfrm flipV="1">
          <a:off x="14449425" y="2447925"/>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20</xdr:row>
      <xdr:rowOff>76200</xdr:rowOff>
    </xdr:from>
    <xdr:ext cx="762000" cy="257175"/>
    <xdr:sp macro="" textlink="">
      <xdr:nvSpPr>
        <xdr:cNvPr id="122" name="物件費最小値テキスト"/>
        <xdr:cNvSpPr txBox="1"/>
      </xdr:nvSpPr>
      <xdr:spPr>
        <a:xfrm>
          <a:off x="14544675" y="350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600075</xdr:colOff>
      <xdr:row>20</xdr:row>
      <xdr:rowOff>104775</xdr:rowOff>
    </xdr:from>
    <xdr:to>
      <xdr:col>24</xdr:col>
      <xdr:colOff>123825</xdr:colOff>
      <xdr:row>20</xdr:row>
      <xdr:rowOff>104775</xdr:rowOff>
    </xdr:to>
    <xdr:cxnSp macro="">
      <xdr:nvCxnSpPr>
        <xdr:cNvPr id="123" name="直線コネクタ 122"/>
        <xdr:cNvCxnSpPr/>
      </xdr:nvCxnSpPr>
      <xdr:spPr>
        <a:xfrm>
          <a:off x="14420850" y="3533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133350</xdr:rowOff>
    </xdr:from>
    <xdr:ext cx="762000" cy="257175"/>
    <xdr:sp macro="" textlink="">
      <xdr:nvSpPr>
        <xdr:cNvPr id="124" name="物件費最大値テキスト"/>
        <xdr:cNvSpPr txBox="1"/>
      </xdr:nvSpPr>
      <xdr:spPr>
        <a:xfrm>
          <a:off x="145446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600075</xdr:colOff>
      <xdr:row>14</xdr:row>
      <xdr:rowOff>47625</xdr:rowOff>
    </xdr:from>
    <xdr:to>
      <xdr:col>24</xdr:col>
      <xdr:colOff>123825</xdr:colOff>
      <xdr:row>14</xdr:row>
      <xdr:rowOff>47625</xdr:rowOff>
    </xdr:to>
    <xdr:cxnSp macro="">
      <xdr:nvCxnSpPr>
        <xdr:cNvPr id="125" name="直線コネクタ 124"/>
        <xdr:cNvCxnSpPr/>
      </xdr:nvCxnSpPr>
      <xdr:spPr>
        <a:xfrm>
          <a:off x="14420850" y="2447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14</xdr:row>
      <xdr:rowOff>152400</xdr:rowOff>
    </xdr:from>
    <xdr:to>
      <xdr:col>24</xdr:col>
      <xdr:colOff>28575</xdr:colOff>
      <xdr:row>15</xdr:row>
      <xdr:rowOff>9525</xdr:rowOff>
    </xdr:to>
    <xdr:cxnSp macro="">
      <xdr:nvCxnSpPr>
        <xdr:cNvPr id="126" name="直線コネクタ 125"/>
        <xdr:cNvCxnSpPr/>
      </xdr:nvCxnSpPr>
      <xdr:spPr>
        <a:xfrm>
          <a:off x="13782675" y="2552700"/>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95250</xdr:rowOff>
    </xdr:from>
    <xdr:ext cx="762000" cy="257175"/>
    <xdr:sp macro="" textlink="">
      <xdr:nvSpPr>
        <xdr:cNvPr id="127" name="物件費平均値テキスト"/>
        <xdr:cNvSpPr txBox="1"/>
      </xdr:nvSpPr>
      <xdr:spPr>
        <a:xfrm>
          <a:off x="14544675"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600075</xdr:colOff>
      <xdr:row>15</xdr:row>
      <xdr:rowOff>123825</xdr:rowOff>
    </xdr:from>
    <xdr:to>
      <xdr:col>24</xdr:col>
      <xdr:colOff>85725</xdr:colOff>
      <xdr:row>16</xdr:row>
      <xdr:rowOff>57150</xdr:rowOff>
    </xdr:to>
    <xdr:sp macro="" textlink="">
      <xdr:nvSpPr>
        <xdr:cNvPr id="128" name="フローチャート : 判断 127"/>
        <xdr:cNvSpPr/>
      </xdr:nvSpPr>
      <xdr:spPr>
        <a:xfrm>
          <a:off x="14420850" y="26955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152400</xdr:rowOff>
    </xdr:from>
    <xdr:to>
      <xdr:col>22</xdr:col>
      <xdr:colOff>561975</xdr:colOff>
      <xdr:row>15</xdr:row>
      <xdr:rowOff>28575</xdr:rowOff>
    </xdr:to>
    <xdr:cxnSp macro="">
      <xdr:nvCxnSpPr>
        <xdr:cNvPr id="129" name="直線コネクタ 128"/>
        <xdr:cNvCxnSpPr/>
      </xdr:nvCxnSpPr>
      <xdr:spPr>
        <a:xfrm flipV="1">
          <a:off x="12982575" y="255270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600075</xdr:colOff>
      <xdr:row>16</xdr:row>
      <xdr:rowOff>19050</xdr:rowOff>
    </xdr:to>
    <xdr:sp macro="" textlink="">
      <xdr:nvSpPr>
        <xdr:cNvPr id="130" name="フローチャート : 判断 129"/>
        <xdr:cNvSpPr/>
      </xdr:nvSpPr>
      <xdr:spPr>
        <a:xfrm>
          <a:off x="13735050" y="266700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16</xdr:row>
      <xdr:rowOff>9525</xdr:rowOff>
    </xdr:from>
    <xdr:ext cx="733425" cy="257175"/>
    <xdr:sp macro="" textlink="">
      <xdr:nvSpPr>
        <xdr:cNvPr id="131" name="テキスト ボックス 130"/>
        <xdr:cNvSpPr txBox="1"/>
      </xdr:nvSpPr>
      <xdr:spPr>
        <a:xfrm>
          <a:off x="13401675" y="275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161925</xdr:colOff>
      <xdr:row>14</xdr:row>
      <xdr:rowOff>161925</xdr:rowOff>
    </xdr:from>
    <xdr:to>
      <xdr:col>21</xdr:col>
      <xdr:colOff>361950</xdr:colOff>
      <xdr:row>15</xdr:row>
      <xdr:rowOff>28575</xdr:rowOff>
    </xdr:to>
    <xdr:cxnSp macro="">
      <xdr:nvCxnSpPr>
        <xdr:cNvPr id="132" name="直線コネクタ 131"/>
        <xdr:cNvCxnSpPr/>
      </xdr:nvCxnSpPr>
      <xdr:spPr>
        <a:xfrm>
          <a:off x="12182475" y="256222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142875</xdr:rowOff>
    </xdr:from>
    <xdr:to>
      <xdr:col>21</xdr:col>
      <xdr:colOff>409575</xdr:colOff>
      <xdr:row>16</xdr:row>
      <xdr:rowOff>66675</xdr:rowOff>
    </xdr:to>
    <xdr:sp macro="" textlink="">
      <xdr:nvSpPr>
        <xdr:cNvPr id="133" name="フローチャート : 判断 132"/>
        <xdr:cNvSpPr/>
      </xdr:nvSpPr>
      <xdr:spPr>
        <a:xfrm>
          <a:off x="12934950" y="271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16</xdr:row>
      <xdr:rowOff>57150</xdr:rowOff>
    </xdr:from>
    <xdr:ext cx="752475" cy="257175"/>
    <xdr:sp macro="" textlink="">
      <xdr:nvSpPr>
        <xdr:cNvPr id="134" name="テキスト ボックス 133"/>
        <xdr:cNvSpPr txBox="1"/>
      </xdr:nvSpPr>
      <xdr:spPr>
        <a:xfrm>
          <a:off x="12620625" y="2800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600075</xdr:colOff>
      <xdr:row>14</xdr:row>
      <xdr:rowOff>123825</xdr:rowOff>
    </xdr:from>
    <xdr:to>
      <xdr:col>20</xdr:col>
      <xdr:colOff>161925</xdr:colOff>
      <xdr:row>14</xdr:row>
      <xdr:rowOff>161925</xdr:rowOff>
    </xdr:to>
    <xdr:cxnSp macro="">
      <xdr:nvCxnSpPr>
        <xdr:cNvPr id="135" name="直線コネクタ 134"/>
        <xdr:cNvCxnSpPr/>
      </xdr:nvCxnSpPr>
      <xdr:spPr>
        <a:xfrm>
          <a:off x="11420475" y="252412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76200</xdr:rowOff>
    </xdr:from>
    <xdr:to>
      <xdr:col>20</xdr:col>
      <xdr:colOff>209550</xdr:colOff>
      <xdr:row>16</xdr:row>
      <xdr:rowOff>9525</xdr:rowOff>
    </xdr:to>
    <xdr:sp macro="" textlink="">
      <xdr:nvSpPr>
        <xdr:cNvPr id="136" name="フローチャート : 判断 135"/>
        <xdr:cNvSpPr/>
      </xdr:nvSpPr>
      <xdr:spPr>
        <a:xfrm>
          <a:off x="12125325"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161925</xdr:rowOff>
    </xdr:from>
    <xdr:ext cx="762000" cy="257175"/>
    <xdr:sp macro="" textlink="">
      <xdr:nvSpPr>
        <xdr:cNvPr id="137" name="テキスト ボックス 136"/>
        <xdr:cNvSpPr txBox="1"/>
      </xdr:nvSpPr>
      <xdr:spPr>
        <a:xfrm>
          <a:off x="11887200" y="273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9525</xdr:colOff>
      <xdr:row>16</xdr:row>
      <xdr:rowOff>0</xdr:rowOff>
    </xdr:to>
    <xdr:sp macro="" textlink="">
      <xdr:nvSpPr>
        <xdr:cNvPr id="138" name="フローチャート : 判断 137"/>
        <xdr:cNvSpPr/>
      </xdr:nvSpPr>
      <xdr:spPr>
        <a:xfrm>
          <a:off x="11410950" y="26479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161925</xdr:rowOff>
    </xdr:from>
    <xdr:ext cx="762000" cy="257175"/>
    <xdr:sp macro="" textlink="">
      <xdr:nvSpPr>
        <xdr:cNvPr id="139" name="テキスト ボックス 138"/>
        <xdr:cNvSpPr txBox="1"/>
      </xdr:nvSpPr>
      <xdr:spPr>
        <a:xfrm>
          <a:off x="11077575" y="273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0" name="テキスト ボックス 139"/>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1" name="テキスト ボックス 140"/>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2" name="テキスト ボックス 141"/>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3" name="テキスト ボックス 142"/>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4" name="テキスト ボックス 143"/>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14</xdr:row>
      <xdr:rowOff>133350</xdr:rowOff>
    </xdr:from>
    <xdr:to>
      <xdr:col>24</xdr:col>
      <xdr:colOff>85725</xdr:colOff>
      <xdr:row>15</xdr:row>
      <xdr:rowOff>57150</xdr:rowOff>
    </xdr:to>
    <xdr:sp macro="" textlink="">
      <xdr:nvSpPr>
        <xdr:cNvPr id="145" name="円/楕円 144"/>
        <xdr:cNvSpPr/>
      </xdr:nvSpPr>
      <xdr:spPr>
        <a:xfrm>
          <a:off x="14420850" y="25336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13</xdr:row>
      <xdr:rowOff>142875</xdr:rowOff>
    </xdr:from>
    <xdr:ext cx="762000" cy="257175"/>
    <xdr:sp macro="" textlink="">
      <xdr:nvSpPr>
        <xdr:cNvPr id="146" name="物件費該当値テキスト"/>
        <xdr:cNvSpPr txBox="1"/>
      </xdr:nvSpPr>
      <xdr:spPr>
        <a:xfrm>
          <a:off x="14544675"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95250</xdr:rowOff>
    </xdr:from>
    <xdr:to>
      <xdr:col>22</xdr:col>
      <xdr:colOff>600075</xdr:colOff>
      <xdr:row>15</xdr:row>
      <xdr:rowOff>28575</xdr:rowOff>
    </xdr:to>
    <xdr:sp macro="" textlink="">
      <xdr:nvSpPr>
        <xdr:cNvPr id="147" name="円/楕円 146"/>
        <xdr:cNvSpPr/>
      </xdr:nvSpPr>
      <xdr:spPr>
        <a:xfrm>
          <a:off x="13735050" y="24955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13</xdr:row>
      <xdr:rowOff>38100</xdr:rowOff>
    </xdr:from>
    <xdr:ext cx="733425" cy="257175"/>
    <xdr:sp macro="" textlink="">
      <xdr:nvSpPr>
        <xdr:cNvPr id="148" name="テキスト ボックス 147"/>
        <xdr:cNvSpPr txBox="1"/>
      </xdr:nvSpPr>
      <xdr:spPr>
        <a:xfrm>
          <a:off x="13401675" y="2266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314325</xdr:colOff>
      <xdr:row>14</xdr:row>
      <xdr:rowOff>142875</xdr:rowOff>
    </xdr:from>
    <xdr:to>
      <xdr:col>21</xdr:col>
      <xdr:colOff>409575</xdr:colOff>
      <xdr:row>15</xdr:row>
      <xdr:rowOff>76200</xdr:rowOff>
    </xdr:to>
    <xdr:sp macro="" textlink="">
      <xdr:nvSpPr>
        <xdr:cNvPr id="149" name="円/楕円 148"/>
        <xdr:cNvSpPr/>
      </xdr:nvSpPr>
      <xdr:spPr>
        <a:xfrm>
          <a:off x="12934950" y="254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13</xdr:row>
      <xdr:rowOff>85725</xdr:rowOff>
    </xdr:from>
    <xdr:ext cx="752475" cy="257175"/>
    <xdr:sp macro="" textlink="">
      <xdr:nvSpPr>
        <xdr:cNvPr id="150" name="テキスト ボックス 149"/>
        <xdr:cNvSpPr txBox="1"/>
      </xdr:nvSpPr>
      <xdr:spPr>
        <a:xfrm>
          <a:off x="12620625" y="2314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104775</xdr:colOff>
      <xdr:row>14</xdr:row>
      <xdr:rowOff>104775</xdr:rowOff>
    </xdr:from>
    <xdr:to>
      <xdr:col>20</xdr:col>
      <xdr:colOff>209550</xdr:colOff>
      <xdr:row>15</xdr:row>
      <xdr:rowOff>38100</xdr:rowOff>
    </xdr:to>
    <xdr:sp macro="" textlink="">
      <xdr:nvSpPr>
        <xdr:cNvPr id="151" name="円/楕円 150"/>
        <xdr:cNvSpPr/>
      </xdr:nvSpPr>
      <xdr:spPr>
        <a:xfrm>
          <a:off x="12125325" y="250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47625</xdr:rowOff>
    </xdr:from>
    <xdr:ext cx="762000" cy="257175"/>
    <xdr:sp macro="" textlink="">
      <xdr:nvSpPr>
        <xdr:cNvPr id="152" name="テキスト ボックス 151"/>
        <xdr:cNvSpPr txBox="1"/>
      </xdr:nvSpPr>
      <xdr:spPr>
        <a:xfrm>
          <a:off x="11887200" y="227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9525</xdr:colOff>
      <xdr:row>15</xdr:row>
      <xdr:rowOff>0</xdr:rowOff>
    </xdr:to>
    <xdr:sp macro="" textlink="">
      <xdr:nvSpPr>
        <xdr:cNvPr id="153" name="円/楕円 152"/>
        <xdr:cNvSpPr/>
      </xdr:nvSpPr>
      <xdr:spPr>
        <a:xfrm>
          <a:off x="11410950" y="247650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9525</xdr:rowOff>
    </xdr:from>
    <xdr:ext cx="762000" cy="257175"/>
    <xdr:sp macro="" textlink="">
      <xdr:nvSpPr>
        <xdr:cNvPr id="154" name="テキスト ボックス 153"/>
        <xdr:cNvSpPr txBox="1"/>
      </xdr:nvSpPr>
      <xdr:spPr>
        <a:xfrm>
          <a:off x="11077575" y="223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5" name="正方形/長方形 154"/>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6" name="正方形/長方形 155"/>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7" name="正方形/長方形 156"/>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8" name="正方形/長方形 157"/>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9" name="正方形/長方形 158"/>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0" name="正方形/長方形 159"/>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1" name="正方形/長方形 160"/>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2" name="正方形/長方形 161"/>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3" name="正方形/長方形 162"/>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4" name="正方形/長方形 163"/>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5" name="テキスト ボックス 164"/>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となったが、</a:t>
          </a:r>
          <a:r>
            <a:rPr kumimoji="1" lang="ja-JP" altLang="ja-JP" sz="1300">
              <a:solidFill>
                <a:schemeClr val="dk1"/>
              </a:solidFill>
              <a:effectLst/>
              <a:latin typeface="+mn-lt"/>
              <a:ea typeface="+mn-ea"/>
              <a:cs typeface="+mn-cs"/>
            </a:rPr>
            <a:t>福祉サービスの現状維持に努めるとともに、事業の適正化を図っていく。</a:t>
          </a:r>
          <a:endParaRPr kumimoji="1" lang="ja-JP" altLang="en-US" sz="1300">
            <a:latin typeface="ＭＳ Ｐゴシック"/>
          </a:endParaRPr>
        </a:p>
      </xdr:txBody>
    </xdr:sp>
    <xdr:clientData/>
  </xdr:twoCellAnchor>
  <xdr:oneCellAnchor>
    <xdr:from>
      <xdr:col>1</xdr:col>
      <xdr:colOff>28575</xdr:colOff>
      <xdr:row>49</xdr:row>
      <xdr:rowOff>104775</xdr:rowOff>
    </xdr:from>
    <xdr:ext cx="295275" cy="228600"/>
    <xdr:sp macro="" textlink="">
      <xdr:nvSpPr>
        <xdr:cNvPr id="166" name="テキスト ボックス 165"/>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7" name="直線コネクタ 166"/>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8" name="テキスト ボックス 167"/>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9" name="直線コネクタ 168"/>
        <xdr:cNvCxnSpPr/>
      </xdr:nvCxnSpPr>
      <xdr:spPr>
        <a:xfrm>
          <a:off x="67627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0" name="テキスト ボックス 169"/>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1" name="直線コネクタ 170"/>
        <xdr:cNvCxnSpPr/>
      </xdr:nvCxnSpPr>
      <xdr:spPr>
        <a:xfrm>
          <a:off x="67627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2" name="テキスト ボックス 171"/>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3" name="直線コネクタ 172"/>
        <xdr:cNvCxnSpPr/>
      </xdr:nvCxnSpPr>
      <xdr:spPr>
        <a:xfrm>
          <a:off x="67627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4" name="テキスト ボックス 173"/>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5" name="直線コネクタ 174"/>
        <xdr:cNvCxnSpPr/>
      </xdr:nvCxnSpPr>
      <xdr:spPr>
        <a:xfrm>
          <a:off x="67627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6" name="テキスト ボックス 175"/>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7" name="直線コネクタ 176"/>
        <xdr:cNvCxnSpPr/>
      </xdr:nvCxnSpPr>
      <xdr:spPr>
        <a:xfrm>
          <a:off x="67627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8" name="テキスト ボックス 177"/>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9" name="直線コネクタ 178"/>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104775</xdr:rowOff>
    </xdr:from>
    <xdr:to>
      <xdr:col>7</xdr:col>
      <xdr:colOff>19050</xdr:colOff>
      <xdr:row>61</xdr:row>
      <xdr:rowOff>66675</xdr:rowOff>
    </xdr:to>
    <xdr:cxnSp macro="">
      <xdr:nvCxnSpPr>
        <xdr:cNvPr id="181" name="直線コネクタ 180"/>
        <xdr:cNvCxnSpPr/>
      </xdr:nvCxnSpPr>
      <xdr:spPr>
        <a:xfrm flipV="1">
          <a:off x="4229100" y="919162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314825"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600075</xdr:colOff>
      <xdr:row>61</xdr:row>
      <xdr:rowOff>66675</xdr:rowOff>
    </xdr:from>
    <xdr:to>
      <xdr:col>7</xdr:col>
      <xdr:colOff>104775</xdr:colOff>
      <xdr:row>61</xdr:row>
      <xdr:rowOff>66675</xdr:rowOff>
    </xdr:to>
    <xdr:cxnSp macro="">
      <xdr:nvCxnSpPr>
        <xdr:cNvPr id="183" name="直線コネクタ 182"/>
        <xdr:cNvCxnSpPr/>
      </xdr:nvCxnSpPr>
      <xdr:spPr>
        <a:xfrm>
          <a:off x="4210050" y="105251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19050</xdr:rowOff>
    </xdr:from>
    <xdr:ext cx="762000" cy="257175"/>
    <xdr:sp macro="" textlink="">
      <xdr:nvSpPr>
        <xdr:cNvPr id="184" name="扶助費最大値テキスト"/>
        <xdr:cNvSpPr txBox="1"/>
      </xdr:nvSpPr>
      <xdr:spPr>
        <a:xfrm>
          <a:off x="4314825" y="893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600075</xdr:colOff>
      <xdr:row>53</xdr:row>
      <xdr:rowOff>104775</xdr:rowOff>
    </xdr:from>
    <xdr:to>
      <xdr:col>7</xdr:col>
      <xdr:colOff>104775</xdr:colOff>
      <xdr:row>53</xdr:row>
      <xdr:rowOff>104775</xdr:rowOff>
    </xdr:to>
    <xdr:cxnSp macro="">
      <xdr:nvCxnSpPr>
        <xdr:cNvPr id="185" name="直線コネクタ 184"/>
        <xdr:cNvCxnSpPr/>
      </xdr:nvCxnSpPr>
      <xdr:spPr>
        <a:xfrm>
          <a:off x="4210050" y="91916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66675</xdr:rowOff>
    </xdr:from>
    <xdr:to>
      <xdr:col>7</xdr:col>
      <xdr:colOff>19050</xdr:colOff>
      <xdr:row>56</xdr:row>
      <xdr:rowOff>161925</xdr:rowOff>
    </xdr:to>
    <xdr:cxnSp macro="">
      <xdr:nvCxnSpPr>
        <xdr:cNvPr id="186" name="直線コネクタ 185"/>
        <xdr:cNvCxnSpPr/>
      </xdr:nvCxnSpPr>
      <xdr:spPr>
        <a:xfrm flipV="1">
          <a:off x="3562350" y="9667875"/>
          <a:ext cx="6667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38100</xdr:rowOff>
    </xdr:from>
    <xdr:ext cx="762000" cy="257175"/>
    <xdr:sp macro="" textlink="">
      <xdr:nvSpPr>
        <xdr:cNvPr id="187" name="扶助費平均値テキスト"/>
        <xdr:cNvSpPr txBox="1"/>
      </xdr:nvSpPr>
      <xdr:spPr>
        <a:xfrm>
          <a:off x="4314825" y="946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19050</xdr:rowOff>
    </xdr:from>
    <xdr:to>
      <xdr:col>7</xdr:col>
      <xdr:colOff>66675</xdr:colOff>
      <xdr:row>56</xdr:row>
      <xdr:rowOff>123825</xdr:rowOff>
    </xdr:to>
    <xdr:sp macro="" textlink="">
      <xdr:nvSpPr>
        <xdr:cNvPr id="188" name="フローチャート : 判断 187"/>
        <xdr:cNvSpPr/>
      </xdr:nvSpPr>
      <xdr:spPr>
        <a:xfrm>
          <a:off x="4210050" y="962025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161925</xdr:rowOff>
    </xdr:from>
    <xdr:to>
      <xdr:col>5</xdr:col>
      <xdr:colOff>552450</xdr:colOff>
      <xdr:row>56</xdr:row>
      <xdr:rowOff>161925</xdr:rowOff>
    </xdr:to>
    <xdr:cxnSp macro="">
      <xdr:nvCxnSpPr>
        <xdr:cNvPr id="189" name="直線コネクタ 188"/>
        <xdr:cNvCxnSpPr/>
      </xdr:nvCxnSpPr>
      <xdr:spPr>
        <a:xfrm>
          <a:off x="2752725" y="97631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19050</xdr:rowOff>
    </xdr:from>
    <xdr:to>
      <xdr:col>5</xdr:col>
      <xdr:colOff>600075</xdr:colOff>
      <xdr:row>56</xdr:row>
      <xdr:rowOff>123825</xdr:rowOff>
    </xdr:to>
    <xdr:sp macro="" textlink="">
      <xdr:nvSpPr>
        <xdr:cNvPr id="190" name="フローチャート : 判断 189"/>
        <xdr:cNvSpPr/>
      </xdr:nvSpPr>
      <xdr:spPr>
        <a:xfrm>
          <a:off x="35052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133350</xdr:rowOff>
    </xdr:from>
    <xdr:ext cx="733425" cy="257175"/>
    <xdr:sp macro="" textlink="">
      <xdr:nvSpPr>
        <xdr:cNvPr id="191" name="テキスト ボックス 190"/>
        <xdr:cNvSpPr txBox="1"/>
      </xdr:nvSpPr>
      <xdr:spPr>
        <a:xfrm>
          <a:off x="3181350" y="939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85725</xdr:rowOff>
    </xdr:from>
    <xdr:to>
      <xdr:col>4</xdr:col>
      <xdr:colOff>342900</xdr:colOff>
      <xdr:row>56</xdr:row>
      <xdr:rowOff>161925</xdr:rowOff>
    </xdr:to>
    <xdr:cxnSp macro="">
      <xdr:nvCxnSpPr>
        <xdr:cNvPr id="192" name="直線コネクタ 191"/>
        <xdr:cNvCxnSpPr/>
      </xdr:nvCxnSpPr>
      <xdr:spPr>
        <a:xfrm>
          <a:off x="1952625" y="9515475"/>
          <a:ext cx="8001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400050</xdr:colOff>
      <xdr:row>56</xdr:row>
      <xdr:rowOff>142875</xdr:rowOff>
    </xdr:to>
    <xdr:sp macro="" textlink="">
      <xdr:nvSpPr>
        <xdr:cNvPr id="193" name="フローチャート : 判断 192"/>
        <xdr:cNvSpPr/>
      </xdr:nvSpPr>
      <xdr:spPr>
        <a:xfrm>
          <a:off x="2705100"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54</xdr:row>
      <xdr:rowOff>152400</xdr:rowOff>
    </xdr:from>
    <xdr:ext cx="752475" cy="257175"/>
    <xdr:sp macro="" textlink="">
      <xdr:nvSpPr>
        <xdr:cNvPr id="194" name="テキスト ボックス 193"/>
        <xdr:cNvSpPr txBox="1"/>
      </xdr:nvSpPr>
      <xdr:spPr>
        <a:xfrm>
          <a:off x="2409825" y="9410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600075</xdr:colOff>
      <xdr:row>55</xdr:row>
      <xdr:rowOff>85725</xdr:rowOff>
    </xdr:from>
    <xdr:to>
      <xdr:col>3</xdr:col>
      <xdr:colOff>142875</xdr:colOff>
      <xdr:row>56</xdr:row>
      <xdr:rowOff>85725</xdr:rowOff>
    </xdr:to>
    <xdr:cxnSp macro="">
      <xdr:nvCxnSpPr>
        <xdr:cNvPr id="195" name="直線コネクタ 194"/>
        <xdr:cNvCxnSpPr/>
      </xdr:nvCxnSpPr>
      <xdr:spPr>
        <a:xfrm flipV="1">
          <a:off x="1209675" y="9515475"/>
          <a:ext cx="7429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56</xdr:row>
      <xdr:rowOff>19050</xdr:rowOff>
    </xdr:from>
    <xdr:to>
      <xdr:col>3</xdr:col>
      <xdr:colOff>190500</xdr:colOff>
      <xdr:row>56</xdr:row>
      <xdr:rowOff>123825</xdr:rowOff>
    </xdr:to>
    <xdr:sp macro="" textlink="">
      <xdr:nvSpPr>
        <xdr:cNvPr id="196" name="フローチャート : 判断 195"/>
        <xdr:cNvSpPr/>
      </xdr:nvSpPr>
      <xdr:spPr>
        <a:xfrm>
          <a:off x="1905000"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104775</xdr:rowOff>
    </xdr:from>
    <xdr:ext cx="762000" cy="257175"/>
    <xdr:sp macro="" textlink="">
      <xdr:nvSpPr>
        <xdr:cNvPr id="197" name="テキスト ボックス 196"/>
        <xdr:cNvSpPr txBox="1"/>
      </xdr:nvSpPr>
      <xdr:spPr>
        <a:xfrm>
          <a:off x="1657350"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571500</xdr:colOff>
      <xdr:row>56</xdr:row>
      <xdr:rowOff>19050</xdr:rowOff>
    </xdr:from>
    <xdr:to>
      <xdr:col>1</xdr:col>
      <xdr:colOff>600075</xdr:colOff>
      <xdr:row>56</xdr:row>
      <xdr:rowOff>123825</xdr:rowOff>
    </xdr:to>
    <xdr:sp macro="" textlink="">
      <xdr:nvSpPr>
        <xdr:cNvPr id="198" name="フローチャート : 判断 197"/>
        <xdr:cNvSpPr/>
      </xdr:nvSpPr>
      <xdr:spPr>
        <a:xfrm>
          <a:off x="1181100" y="96202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54</xdr:row>
      <xdr:rowOff>133350</xdr:rowOff>
    </xdr:from>
    <xdr:ext cx="762000" cy="257175"/>
    <xdr:sp macro="" textlink="">
      <xdr:nvSpPr>
        <xdr:cNvPr id="199" name="テキスト ボックス 198"/>
        <xdr:cNvSpPr txBox="1"/>
      </xdr:nvSpPr>
      <xdr:spPr>
        <a:xfrm>
          <a:off x="85725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3" name="テキスト ボックス 202"/>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56</xdr:row>
      <xdr:rowOff>19050</xdr:rowOff>
    </xdr:from>
    <xdr:to>
      <xdr:col>7</xdr:col>
      <xdr:colOff>66675</xdr:colOff>
      <xdr:row>56</xdr:row>
      <xdr:rowOff>123825</xdr:rowOff>
    </xdr:to>
    <xdr:sp macro="" textlink="">
      <xdr:nvSpPr>
        <xdr:cNvPr id="205" name="円/楕円 204"/>
        <xdr:cNvSpPr/>
      </xdr:nvSpPr>
      <xdr:spPr>
        <a:xfrm>
          <a:off x="4210050" y="96202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161925</xdr:rowOff>
    </xdr:from>
    <xdr:ext cx="762000" cy="257175"/>
    <xdr:sp macro="" textlink="">
      <xdr:nvSpPr>
        <xdr:cNvPr id="206" name="扶助費該当値テキスト"/>
        <xdr:cNvSpPr txBox="1"/>
      </xdr:nvSpPr>
      <xdr:spPr>
        <a:xfrm>
          <a:off x="4314825" y="959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114300</xdr:rowOff>
    </xdr:from>
    <xdr:to>
      <xdr:col>5</xdr:col>
      <xdr:colOff>600075</xdr:colOff>
      <xdr:row>57</xdr:row>
      <xdr:rowOff>47625</xdr:rowOff>
    </xdr:to>
    <xdr:sp macro="" textlink="">
      <xdr:nvSpPr>
        <xdr:cNvPr id="207" name="円/楕円 206"/>
        <xdr:cNvSpPr/>
      </xdr:nvSpPr>
      <xdr:spPr>
        <a:xfrm>
          <a:off x="350520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28575</xdr:rowOff>
    </xdr:from>
    <xdr:ext cx="733425" cy="257175"/>
    <xdr:sp macro="" textlink="">
      <xdr:nvSpPr>
        <xdr:cNvPr id="208" name="テキスト ボックス 207"/>
        <xdr:cNvSpPr txBox="1"/>
      </xdr:nvSpPr>
      <xdr:spPr>
        <a:xfrm>
          <a:off x="3181350" y="980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400050</xdr:colOff>
      <xdr:row>57</xdr:row>
      <xdr:rowOff>47625</xdr:rowOff>
    </xdr:to>
    <xdr:sp macro="" textlink="">
      <xdr:nvSpPr>
        <xdr:cNvPr id="209" name="円/楕円 208"/>
        <xdr:cNvSpPr/>
      </xdr:nvSpPr>
      <xdr:spPr>
        <a:xfrm>
          <a:off x="270510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57</xdr:row>
      <xdr:rowOff>28575</xdr:rowOff>
    </xdr:from>
    <xdr:ext cx="752475" cy="257175"/>
    <xdr:sp macro="" textlink="">
      <xdr:nvSpPr>
        <xdr:cNvPr id="210" name="テキスト ボックス 209"/>
        <xdr:cNvSpPr txBox="1"/>
      </xdr:nvSpPr>
      <xdr:spPr>
        <a:xfrm>
          <a:off x="2409825" y="980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38100</xdr:rowOff>
    </xdr:from>
    <xdr:to>
      <xdr:col>3</xdr:col>
      <xdr:colOff>190500</xdr:colOff>
      <xdr:row>55</xdr:row>
      <xdr:rowOff>142875</xdr:rowOff>
    </xdr:to>
    <xdr:sp macro="" textlink="">
      <xdr:nvSpPr>
        <xdr:cNvPr id="211" name="円/楕円 210"/>
        <xdr:cNvSpPr/>
      </xdr:nvSpPr>
      <xdr:spPr>
        <a:xfrm>
          <a:off x="1905000" y="9467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152400</xdr:rowOff>
    </xdr:from>
    <xdr:ext cx="762000" cy="257175"/>
    <xdr:sp macro="" textlink="">
      <xdr:nvSpPr>
        <xdr:cNvPr id="212" name="テキスト ボックス 211"/>
        <xdr:cNvSpPr txBox="1"/>
      </xdr:nvSpPr>
      <xdr:spPr>
        <a:xfrm>
          <a:off x="1657350" y="923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571500</xdr:colOff>
      <xdr:row>56</xdr:row>
      <xdr:rowOff>38100</xdr:rowOff>
    </xdr:from>
    <xdr:to>
      <xdr:col>1</xdr:col>
      <xdr:colOff>600075</xdr:colOff>
      <xdr:row>56</xdr:row>
      <xdr:rowOff>142875</xdr:rowOff>
    </xdr:to>
    <xdr:sp macro="" textlink="">
      <xdr:nvSpPr>
        <xdr:cNvPr id="213" name="円/楕円 212"/>
        <xdr:cNvSpPr/>
      </xdr:nvSpPr>
      <xdr:spPr>
        <a:xfrm>
          <a:off x="1181100" y="96393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123825</xdr:rowOff>
    </xdr:from>
    <xdr:ext cx="762000" cy="257175"/>
    <xdr:sp macro="" textlink="">
      <xdr:nvSpPr>
        <xdr:cNvPr id="214" name="テキスト ボックス 213"/>
        <xdr:cNvSpPr txBox="1"/>
      </xdr:nvSpPr>
      <xdr:spPr>
        <a:xfrm>
          <a:off x="857250" y="972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0" name="正方形/長方形 219"/>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1" name="正方形/長方形 220"/>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4" name="正方形/長方形 223"/>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5" name="テキスト ボックス 224"/>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類似団体平均と比較して、</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ポイント高くなっている。繰出金では、</a:t>
          </a:r>
          <a:r>
            <a:rPr kumimoji="1" lang="ja-JP" altLang="en-US" sz="1300">
              <a:solidFill>
                <a:schemeClr val="dk1"/>
              </a:solidFill>
              <a:effectLst/>
              <a:latin typeface="+mn-lt"/>
              <a:ea typeface="+mn-ea"/>
              <a:cs typeface="+mn-cs"/>
            </a:rPr>
            <a:t>特別会計へは若干</a:t>
          </a:r>
          <a:r>
            <a:rPr kumimoji="1" lang="ja-JP" altLang="ja-JP" sz="1300">
              <a:solidFill>
                <a:schemeClr val="dk1"/>
              </a:solidFill>
              <a:effectLst/>
              <a:latin typeface="+mn-lt"/>
              <a:ea typeface="+mn-ea"/>
              <a:cs typeface="+mn-cs"/>
            </a:rPr>
            <a:t>減額となったが、維持補修費で</a:t>
          </a:r>
          <a:r>
            <a:rPr kumimoji="1" lang="ja-JP" altLang="en-US" sz="1300">
              <a:solidFill>
                <a:schemeClr val="dk1"/>
              </a:solidFill>
              <a:effectLst/>
              <a:latin typeface="+mn-lt"/>
              <a:ea typeface="+mn-ea"/>
              <a:cs typeface="+mn-cs"/>
            </a:rPr>
            <a:t>村道等の</a:t>
          </a:r>
          <a:r>
            <a:rPr kumimoji="1" lang="ja-JP" altLang="ja-JP" sz="1300">
              <a:solidFill>
                <a:schemeClr val="dk1"/>
              </a:solidFill>
              <a:effectLst/>
              <a:latin typeface="+mn-lt"/>
              <a:ea typeface="+mn-ea"/>
              <a:cs typeface="+mn-cs"/>
            </a:rPr>
            <a:t>景観整備事業・除雪道路委託事業が増額となる。経費を節減するとともに、必要な維持に努める。</a:t>
          </a:r>
          <a:endParaRPr kumimoji="1" lang="ja-JP" altLang="en-US" sz="1300">
            <a:latin typeface="ＭＳ Ｐゴシック"/>
          </a:endParaRP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61</xdr:row>
      <xdr:rowOff>66675</xdr:rowOff>
    </xdr:from>
    <xdr:to>
      <xdr:col>24</xdr:col>
      <xdr:colOff>590550</xdr:colOff>
      <xdr:row>61</xdr:row>
      <xdr:rowOff>66675</xdr:rowOff>
    </xdr:to>
    <xdr:cxnSp macro="">
      <xdr:nvCxnSpPr>
        <xdr:cNvPr id="229" name="直線コネクタ 228"/>
        <xdr:cNvCxnSpPr/>
      </xdr:nvCxnSpPr>
      <xdr:spPr>
        <a:xfrm>
          <a:off x="10906125" y="10525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60</xdr:row>
      <xdr:rowOff>95250</xdr:rowOff>
    </xdr:from>
    <xdr:ext cx="504825" cy="257175"/>
    <xdr:sp macro="" textlink="">
      <xdr:nvSpPr>
        <xdr:cNvPr id="230" name="テキスト ボックス 229"/>
        <xdr:cNvSpPr txBox="1"/>
      </xdr:nvSpPr>
      <xdr:spPr>
        <a:xfrm>
          <a:off x="10477500" y="10382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58</xdr:row>
      <xdr:rowOff>123825</xdr:rowOff>
    </xdr:from>
    <xdr:to>
      <xdr:col>24</xdr:col>
      <xdr:colOff>590550</xdr:colOff>
      <xdr:row>58</xdr:row>
      <xdr:rowOff>123825</xdr:rowOff>
    </xdr:to>
    <xdr:cxnSp macro="">
      <xdr:nvCxnSpPr>
        <xdr:cNvPr id="231" name="直線コネクタ 230"/>
        <xdr:cNvCxnSpPr/>
      </xdr:nvCxnSpPr>
      <xdr:spPr>
        <a:xfrm>
          <a:off x="10906125" y="10067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152400</xdr:rowOff>
    </xdr:from>
    <xdr:ext cx="504825" cy="257175"/>
    <xdr:sp macro="" textlink="">
      <xdr:nvSpPr>
        <xdr:cNvPr id="232" name="テキスト ボックス 231"/>
        <xdr:cNvSpPr txBox="1"/>
      </xdr:nvSpPr>
      <xdr:spPr>
        <a:xfrm>
          <a:off x="10477500" y="9925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56</xdr:row>
      <xdr:rowOff>9525</xdr:rowOff>
    </xdr:from>
    <xdr:to>
      <xdr:col>24</xdr:col>
      <xdr:colOff>590550</xdr:colOff>
      <xdr:row>56</xdr:row>
      <xdr:rowOff>9525</xdr:rowOff>
    </xdr:to>
    <xdr:cxnSp macro="">
      <xdr:nvCxnSpPr>
        <xdr:cNvPr id="233" name="直線コネクタ 232"/>
        <xdr:cNvCxnSpPr/>
      </xdr:nvCxnSpPr>
      <xdr:spPr>
        <a:xfrm>
          <a:off x="10906125" y="9610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38100</xdr:rowOff>
    </xdr:from>
    <xdr:ext cx="504825" cy="257175"/>
    <xdr:sp macro="" textlink="">
      <xdr:nvSpPr>
        <xdr:cNvPr id="234" name="テキスト ボックス 233"/>
        <xdr:cNvSpPr txBox="1"/>
      </xdr:nvSpPr>
      <xdr:spPr>
        <a:xfrm>
          <a:off x="10477500" y="9467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53</xdr:row>
      <xdr:rowOff>66675</xdr:rowOff>
    </xdr:from>
    <xdr:to>
      <xdr:col>24</xdr:col>
      <xdr:colOff>590550</xdr:colOff>
      <xdr:row>53</xdr:row>
      <xdr:rowOff>66675</xdr:rowOff>
    </xdr:to>
    <xdr:cxnSp macro="">
      <xdr:nvCxnSpPr>
        <xdr:cNvPr id="235" name="直線コネクタ 234"/>
        <xdr:cNvCxnSpPr/>
      </xdr:nvCxnSpPr>
      <xdr:spPr>
        <a:xfrm>
          <a:off x="10906125" y="9153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95250</xdr:rowOff>
    </xdr:from>
    <xdr:ext cx="504825" cy="257175"/>
    <xdr:sp macro="" textlink="">
      <xdr:nvSpPr>
        <xdr:cNvPr id="236" name="テキスト ボックス 235"/>
        <xdr:cNvSpPr txBox="1"/>
      </xdr:nvSpPr>
      <xdr:spPr>
        <a:xfrm>
          <a:off x="10477500" y="9010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37" name="直線コネクタ 236"/>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8"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152400</xdr:rowOff>
    </xdr:from>
    <xdr:to>
      <xdr:col>24</xdr:col>
      <xdr:colOff>28575</xdr:colOff>
      <xdr:row>59</xdr:row>
      <xdr:rowOff>85725</xdr:rowOff>
    </xdr:to>
    <xdr:cxnSp macro="">
      <xdr:nvCxnSpPr>
        <xdr:cNvPr id="239" name="直線コネクタ 238"/>
        <xdr:cNvCxnSpPr/>
      </xdr:nvCxnSpPr>
      <xdr:spPr>
        <a:xfrm flipV="1">
          <a:off x="14449425" y="9239250"/>
          <a:ext cx="0" cy="962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59</xdr:row>
      <xdr:rowOff>57150</xdr:rowOff>
    </xdr:from>
    <xdr:ext cx="762000" cy="257175"/>
    <xdr:sp macro="" textlink="">
      <xdr:nvSpPr>
        <xdr:cNvPr id="240" name="その他最小値テキスト"/>
        <xdr:cNvSpPr txBox="1"/>
      </xdr:nvSpPr>
      <xdr:spPr>
        <a:xfrm>
          <a:off x="14544675" y="1017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600075</xdr:colOff>
      <xdr:row>59</xdr:row>
      <xdr:rowOff>85725</xdr:rowOff>
    </xdr:from>
    <xdr:to>
      <xdr:col>24</xdr:col>
      <xdr:colOff>123825</xdr:colOff>
      <xdr:row>59</xdr:row>
      <xdr:rowOff>85725</xdr:rowOff>
    </xdr:to>
    <xdr:cxnSp macro="">
      <xdr:nvCxnSpPr>
        <xdr:cNvPr id="241" name="直線コネクタ 240"/>
        <xdr:cNvCxnSpPr/>
      </xdr:nvCxnSpPr>
      <xdr:spPr>
        <a:xfrm>
          <a:off x="14420850" y="102012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76200</xdr:rowOff>
    </xdr:from>
    <xdr:ext cx="762000" cy="257175"/>
    <xdr:sp macro="" textlink="">
      <xdr:nvSpPr>
        <xdr:cNvPr id="242" name="その他最大値テキスト"/>
        <xdr:cNvSpPr txBox="1"/>
      </xdr:nvSpPr>
      <xdr:spPr>
        <a:xfrm>
          <a:off x="14544675" y="8991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600075</xdr:colOff>
      <xdr:row>53</xdr:row>
      <xdr:rowOff>152400</xdr:rowOff>
    </xdr:from>
    <xdr:to>
      <xdr:col>24</xdr:col>
      <xdr:colOff>123825</xdr:colOff>
      <xdr:row>53</xdr:row>
      <xdr:rowOff>152400</xdr:rowOff>
    </xdr:to>
    <xdr:cxnSp macro="">
      <xdr:nvCxnSpPr>
        <xdr:cNvPr id="243" name="直線コネクタ 242"/>
        <xdr:cNvCxnSpPr/>
      </xdr:nvCxnSpPr>
      <xdr:spPr>
        <a:xfrm>
          <a:off x="14420850" y="92392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47625</xdr:rowOff>
    </xdr:from>
    <xdr:to>
      <xdr:col>24</xdr:col>
      <xdr:colOff>28575</xdr:colOff>
      <xdr:row>57</xdr:row>
      <xdr:rowOff>85725</xdr:rowOff>
    </xdr:to>
    <xdr:cxnSp macro="">
      <xdr:nvCxnSpPr>
        <xdr:cNvPr id="244" name="直線コネクタ 243"/>
        <xdr:cNvCxnSpPr/>
      </xdr:nvCxnSpPr>
      <xdr:spPr>
        <a:xfrm>
          <a:off x="13782675" y="9820275"/>
          <a:ext cx="6667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104775</xdr:rowOff>
    </xdr:from>
    <xdr:ext cx="762000" cy="257175"/>
    <xdr:sp macro="" textlink="">
      <xdr:nvSpPr>
        <xdr:cNvPr id="245" name="その他平均値テキスト"/>
        <xdr:cNvSpPr txBox="1"/>
      </xdr:nvSpPr>
      <xdr:spPr>
        <a:xfrm>
          <a:off x="14544675" y="953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85725</xdr:rowOff>
    </xdr:from>
    <xdr:to>
      <xdr:col>24</xdr:col>
      <xdr:colOff>85725</xdr:colOff>
      <xdr:row>57</xdr:row>
      <xdr:rowOff>19050</xdr:rowOff>
    </xdr:to>
    <xdr:sp macro="" textlink="">
      <xdr:nvSpPr>
        <xdr:cNvPr id="246" name="フローチャート : 判断 245"/>
        <xdr:cNvSpPr/>
      </xdr:nvSpPr>
      <xdr:spPr>
        <a:xfrm>
          <a:off x="14420850" y="9686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47625</xdr:rowOff>
    </xdr:from>
    <xdr:to>
      <xdr:col>22</xdr:col>
      <xdr:colOff>561975</xdr:colOff>
      <xdr:row>57</xdr:row>
      <xdr:rowOff>95250</xdr:rowOff>
    </xdr:to>
    <xdr:cxnSp macro="">
      <xdr:nvCxnSpPr>
        <xdr:cNvPr id="247" name="直線コネクタ 246"/>
        <xdr:cNvCxnSpPr/>
      </xdr:nvCxnSpPr>
      <xdr:spPr>
        <a:xfrm flipV="1">
          <a:off x="12982575" y="982027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104775</xdr:rowOff>
    </xdr:from>
    <xdr:to>
      <xdr:col>22</xdr:col>
      <xdr:colOff>600075</xdr:colOff>
      <xdr:row>57</xdr:row>
      <xdr:rowOff>38100</xdr:rowOff>
    </xdr:to>
    <xdr:sp macro="" textlink="">
      <xdr:nvSpPr>
        <xdr:cNvPr id="248" name="フローチャート : 判断 247"/>
        <xdr:cNvSpPr/>
      </xdr:nvSpPr>
      <xdr:spPr>
        <a:xfrm>
          <a:off x="13735050" y="97059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47625</xdr:rowOff>
    </xdr:from>
    <xdr:ext cx="733425" cy="257175"/>
    <xdr:sp macro="" textlink="">
      <xdr:nvSpPr>
        <xdr:cNvPr id="249" name="テキスト ボックス 248"/>
        <xdr:cNvSpPr txBox="1"/>
      </xdr:nvSpPr>
      <xdr:spPr>
        <a:xfrm>
          <a:off x="13401675" y="9477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57150</xdr:rowOff>
    </xdr:from>
    <xdr:to>
      <xdr:col>21</xdr:col>
      <xdr:colOff>361950</xdr:colOff>
      <xdr:row>57</xdr:row>
      <xdr:rowOff>95250</xdr:rowOff>
    </xdr:to>
    <xdr:cxnSp macro="">
      <xdr:nvCxnSpPr>
        <xdr:cNvPr id="250" name="直線コネクタ 249"/>
        <xdr:cNvCxnSpPr/>
      </xdr:nvCxnSpPr>
      <xdr:spPr>
        <a:xfrm>
          <a:off x="12182475" y="98298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95250</xdr:rowOff>
    </xdr:from>
    <xdr:to>
      <xdr:col>21</xdr:col>
      <xdr:colOff>409575</xdr:colOff>
      <xdr:row>57</xdr:row>
      <xdr:rowOff>28575</xdr:rowOff>
    </xdr:to>
    <xdr:sp macro="" textlink="">
      <xdr:nvSpPr>
        <xdr:cNvPr id="251" name="フローチャート : 判断 250"/>
        <xdr:cNvSpPr/>
      </xdr:nvSpPr>
      <xdr:spPr>
        <a:xfrm>
          <a:off x="12934950" y="969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55</xdr:row>
      <xdr:rowOff>38100</xdr:rowOff>
    </xdr:from>
    <xdr:ext cx="752475" cy="257175"/>
    <xdr:sp macro="" textlink="">
      <xdr:nvSpPr>
        <xdr:cNvPr id="252" name="テキスト ボックス 251"/>
        <xdr:cNvSpPr txBox="1"/>
      </xdr:nvSpPr>
      <xdr:spPr>
        <a:xfrm>
          <a:off x="12620625" y="9467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600075</xdr:colOff>
      <xdr:row>57</xdr:row>
      <xdr:rowOff>57150</xdr:rowOff>
    </xdr:from>
    <xdr:to>
      <xdr:col>20</xdr:col>
      <xdr:colOff>161925</xdr:colOff>
      <xdr:row>57</xdr:row>
      <xdr:rowOff>76200</xdr:rowOff>
    </xdr:to>
    <xdr:cxnSp macro="">
      <xdr:nvCxnSpPr>
        <xdr:cNvPr id="253" name="直線コネクタ 252"/>
        <xdr:cNvCxnSpPr/>
      </xdr:nvCxnSpPr>
      <xdr:spPr>
        <a:xfrm flipV="1">
          <a:off x="11420475" y="98298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47625</xdr:rowOff>
    </xdr:from>
    <xdr:to>
      <xdr:col>20</xdr:col>
      <xdr:colOff>209550</xdr:colOff>
      <xdr:row>56</xdr:row>
      <xdr:rowOff>152400</xdr:rowOff>
    </xdr:to>
    <xdr:sp macro="" textlink="">
      <xdr:nvSpPr>
        <xdr:cNvPr id="254" name="フローチャート : 判断 253"/>
        <xdr:cNvSpPr/>
      </xdr:nvSpPr>
      <xdr:spPr>
        <a:xfrm>
          <a:off x="12125325" y="964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161925</xdr:rowOff>
    </xdr:from>
    <xdr:ext cx="762000" cy="257175"/>
    <xdr:sp macro="" textlink="">
      <xdr:nvSpPr>
        <xdr:cNvPr id="255" name="テキスト ボックス 254"/>
        <xdr:cNvSpPr txBox="1"/>
      </xdr:nvSpPr>
      <xdr:spPr>
        <a:xfrm>
          <a:off x="11887200" y="942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9525</xdr:colOff>
      <xdr:row>57</xdr:row>
      <xdr:rowOff>0</xdr:rowOff>
    </xdr:to>
    <xdr:sp macro="" textlink="">
      <xdr:nvSpPr>
        <xdr:cNvPr id="256" name="フローチャート : 判断 255"/>
        <xdr:cNvSpPr/>
      </xdr:nvSpPr>
      <xdr:spPr>
        <a:xfrm>
          <a:off x="11410950" y="96774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9525</xdr:rowOff>
    </xdr:from>
    <xdr:ext cx="762000" cy="257175"/>
    <xdr:sp macro="" textlink="">
      <xdr:nvSpPr>
        <xdr:cNvPr id="257" name="テキスト ボックス 256"/>
        <xdr:cNvSpPr txBox="1"/>
      </xdr:nvSpPr>
      <xdr:spPr>
        <a:xfrm>
          <a:off x="11077575" y="943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58" name="テキスト ボックス 257"/>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59" name="テキスト ボックス 258"/>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0" name="テキスト ボックス 259"/>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61" name="テキスト ボックス 260"/>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2" name="テキスト ボックス 261"/>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57</xdr:row>
      <xdr:rowOff>38100</xdr:rowOff>
    </xdr:from>
    <xdr:to>
      <xdr:col>24</xdr:col>
      <xdr:colOff>85725</xdr:colOff>
      <xdr:row>57</xdr:row>
      <xdr:rowOff>142875</xdr:rowOff>
    </xdr:to>
    <xdr:sp macro="" textlink="">
      <xdr:nvSpPr>
        <xdr:cNvPr id="263" name="円/楕円 262"/>
        <xdr:cNvSpPr/>
      </xdr:nvSpPr>
      <xdr:spPr>
        <a:xfrm>
          <a:off x="14420850" y="98107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9525</xdr:rowOff>
    </xdr:from>
    <xdr:ext cx="762000" cy="257175"/>
    <xdr:sp macro="" textlink="">
      <xdr:nvSpPr>
        <xdr:cNvPr id="264" name="その他該当値テキスト"/>
        <xdr:cNvSpPr txBox="1"/>
      </xdr:nvSpPr>
      <xdr:spPr>
        <a:xfrm>
          <a:off x="14544675" y="978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0</xdr:rowOff>
    </xdr:from>
    <xdr:to>
      <xdr:col>22</xdr:col>
      <xdr:colOff>600075</xdr:colOff>
      <xdr:row>57</xdr:row>
      <xdr:rowOff>104775</xdr:rowOff>
    </xdr:to>
    <xdr:sp macro="" textlink="">
      <xdr:nvSpPr>
        <xdr:cNvPr id="265" name="円/楕円 264"/>
        <xdr:cNvSpPr/>
      </xdr:nvSpPr>
      <xdr:spPr>
        <a:xfrm>
          <a:off x="13735050" y="97726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85725</xdr:rowOff>
    </xdr:from>
    <xdr:ext cx="733425" cy="257175"/>
    <xdr:sp macro="" textlink="">
      <xdr:nvSpPr>
        <xdr:cNvPr id="266" name="テキスト ボックス 265"/>
        <xdr:cNvSpPr txBox="1"/>
      </xdr:nvSpPr>
      <xdr:spPr>
        <a:xfrm>
          <a:off x="13401675" y="985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47625</xdr:rowOff>
    </xdr:from>
    <xdr:to>
      <xdr:col>21</xdr:col>
      <xdr:colOff>409575</xdr:colOff>
      <xdr:row>57</xdr:row>
      <xdr:rowOff>152400</xdr:rowOff>
    </xdr:to>
    <xdr:sp macro="" textlink="">
      <xdr:nvSpPr>
        <xdr:cNvPr id="267" name="円/楕円 266"/>
        <xdr:cNvSpPr/>
      </xdr:nvSpPr>
      <xdr:spPr>
        <a:xfrm>
          <a:off x="12934950" y="9820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57</xdr:row>
      <xdr:rowOff>133350</xdr:rowOff>
    </xdr:from>
    <xdr:ext cx="752475" cy="257175"/>
    <xdr:sp macro="" textlink="">
      <xdr:nvSpPr>
        <xdr:cNvPr id="268" name="テキスト ボックス 267"/>
        <xdr:cNvSpPr txBox="1"/>
      </xdr:nvSpPr>
      <xdr:spPr>
        <a:xfrm>
          <a:off x="12620625" y="9906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9525</xdr:rowOff>
    </xdr:from>
    <xdr:to>
      <xdr:col>20</xdr:col>
      <xdr:colOff>209550</xdr:colOff>
      <xdr:row>57</xdr:row>
      <xdr:rowOff>114300</xdr:rowOff>
    </xdr:to>
    <xdr:sp macro="" textlink="">
      <xdr:nvSpPr>
        <xdr:cNvPr id="269" name="円/楕円 268"/>
        <xdr:cNvSpPr/>
      </xdr:nvSpPr>
      <xdr:spPr>
        <a:xfrm>
          <a:off x="12125325" y="9782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95250</xdr:rowOff>
    </xdr:from>
    <xdr:ext cx="762000" cy="257175"/>
    <xdr:sp macro="" textlink="">
      <xdr:nvSpPr>
        <xdr:cNvPr id="270" name="テキスト ボックス 269"/>
        <xdr:cNvSpPr txBox="1"/>
      </xdr:nvSpPr>
      <xdr:spPr>
        <a:xfrm>
          <a:off x="118872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28575</xdr:rowOff>
    </xdr:from>
    <xdr:to>
      <xdr:col>19</xdr:col>
      <xdr:colOff>9525</xdr:colOff>
      <xdr:row>57</xdr:row>
      <xdr:rowOff>133350</xdr:rowOff>
    </xdr:to>
    <xdr:sp macro="" textlink="">
      <xdr:nvSpPr>
        <xdr:cNvPr id="271" name="円/楕円 270"/>
        <xdr:cNvSpPr/>
      </xdr:nvSpPr>
      <xdr:spPr>
        <a:xfrm>
          <a:off x="11410950" y="98012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114300</xdr:rowOff>
    </xdr:from>
    <xdr:ext cx="762000" cy="257175"/>
    <xdr:sp macro="" textlink="">
      <xdr:nvSpPr>
        <xdr:cNvPr id="272" name="テキスト ボックス 271"/>
        <xdr:cNvSpPr txBox="1"/>
      </xdr:nvSpPr>
      <xdr:spPr>
        <a:xfrm>
          <a:off x="11077575" y="988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3" name="正方形/長方形 272"/>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4" name="正方形/長方形 273"/>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75" name="正方形/長方形 274"/>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76" name="正方形/長方形 275"/>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77" name="正方形/長方形 276"/>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78" name="正方形/長方形 277"/>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79" name="正方形/長方形 278"/>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0" name="正方形/長方形 279"/>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1" name="正方形/長方形 280"/>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82" name="正方形/長方形 281"/>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83" name="テキスト ボックス 282"/>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類似団体平均と比較して、</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ポイント高くなっている。</a:t>
          </a:r>
          <a:r>
            <a:rPr kumimoji="1" lang="ja-JP" altLang="en-US" sz="1300">
              <a:solidFill>
                <a:schemeClr val="dk1"/>
              </a:solidFill>
              <a:effectLst/>
              <a:latin typeface="+mn-lt"/>
              <a:ea typeface="+mn-ea"/>
              <a:cs typeface="+mn-cs"/>
            </a:rPr>
            <a:t>新規事業を実施していくことから増額となったためである。</a:t>
          </a:r>
          <a:endParaRPr lang="ja-JP" altLang="ja-JP" sz="1300">
            <a:effectLst/>
          </a:endParaRPr>
        </a:p>
        <a:p>
          <a:r>
            <a:rPr kumimoji="1" lang="ja-JP" altLang="ja-JP" sz="1300">
              <a:solidFill>
                <a:schemeClr val="dk1"/>
              </a:solidFill>
              <a:effectLst/>
              <a:latin typeface="+mn-lt"/>
              <a:ea typeface="+mn-ea"/>
              <a:cs typeface="+mn-cs"/>
            </a:rPr>
            <a:t>　事業内容から公共性の確保、交付に見合った効果などを公平にしていく。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47625</xdr:colOff>
      <xdr:row>29</xdr:row>
      <xdr:rowOff>104775</xdr:rowOff>
    </xdr:from>
    <xdr:ext cx="295275" cy="228600"/>
    <xdr:sp macro="" textlink="">
      <xdr:nvSpPr>
        <xdr:cNvPr id="284" name="テキスト ボックス 283"/>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85" name="直線コネクタ 284"/>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86" name="テキスト ボックス 285"/>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87" name="直線コネクタ 286"/>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88" name="テキスト ボックス 287"/>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89" name="直線コネクタ 288"/>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0" name="テキスト ボックス 289"/>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1" name="直線コネクタ 290"/>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2" name="テキスト ボックス 291"/>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293" name="直線コネクタ 292"/>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294" name="テキスト ボックス 293"/>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295" name="直線コネクタ 294"/>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29</xdr:row>
      <xdr:rowOff>152400</xdr:rowOff>
    </xdr:from>
    <xdr:ext cx="504825" cy="257175"/>
    <xdr:sp macro="" textlink="">
      <xdr:nvSpPr>
        <xdr:cNvPr id="296" name="テキスト ボックス 295"/>
        <xdr:cNvSpPr txBox="1"/>
      </xdr:nvSpPr>
      <xdr:spPr>
        <a:xfrm>
          <a:off x="10477500"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44</xdr:row>
      <xdr:rowOff>9525</xdr:rowOff>
    </xdr:to>
    <xdr:sp macro="" textlink="">
      <xdr:nvSpPr>
        <xdr:cNvPr id="297"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32</xdr:row>
      <xdr:rowOff>142875</xdr:rowOff>
    </xdr:from>
    <xdr:to>
      <xdr:col>24</xdr:col>
      <xdr:colOff>28575</xdr:colOff>
      <xdr:row>41</xdr:row>
      <xdr:rowOff>85725</xdr:rowOff>
    </xdr:to>
    <xdr:cxnSp macro="">
      <xdr:nvCxnSpPr>
        <xdr:cNvPr id="298" name="直線コネクタ 297"/>
        <xdr:cNvCxnSpPr/>
      </xdr:nvCxnSpPr>
      <xdr:spPr>
        <a:xfrm flipV="1">
          <a:off x="14449425" y="562927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299" name="補助費等最小値テキスト"/>
        <xdr:cNvSpPr txBox="1"/>
      </xdr:nvSpPr>
      <xdr:spPr>
        <a:xfrm>
          <a:off x="145446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600075</xdr:colOff>
      <xdr:row>41</xdr:row>
      <xdr:rowOff>85725</xdr:rowOff>
    </xdr:from>
    <xdr:to>
      <xdr:col>24</xdr:col>
      <xdr:colOff>123825</xdr:colOff>
      <xdr:row>41</xdr:row>
      <xdr:rowOff>85725</xdr:rowOff>
    </xdr:to>
    <xdr:cxnSp macro="">
      <xdr:nvCxnSpPr>
        <xdr:cNvPr id="300" name="直線コネクタ 299"/>
        <xdr:cNvCxnSpPr/>
      </xdr:nvCxnSpPr>
      <xdr:spPr>
        <a:xfrm>
          <a:off x="14420850" y="71151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31</xdr:row>
      <xdr:rowOff>57150</xdr:rowOff>
    </xdr:from>
    <xdr:ext cx="762000" cy="257175"/>
    <xdr:sp macro="" textlink="">
      <xdr:nvSpPr>
        <xdr:cNvPr id="301" name="補助費等最大値テキスト"/>
        <xdr:cNvSpPr txBox="1"/>
      </xdr:nvSpPr>
      <xdr:spPr>
        <a:xfrm>
          <a:off x="14544675" y="537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600075</xdr:colOff>
      <xdr:row>32</xdr:row>
      <xdr:rowOff>142875</xdr:rowOff>
    </xdr:from>
    <xdr:to>
      <xdr:col>24</xdr:col>
      <xdr:colOff>123825</xdr:colOff>
      <xdr:row>32</xdr:row>
      <xdr:rowOff>142875</xdr:rowOff>
    </xdr:to>
    <xdr:cxnSp macro="">
      <xdr:nvCxnSpPr>
        <xdr:cNvPr id="302" name="直線コネクタ 301"/>
        <xdr:cNvCxnSpPr/>
      </xdr:nvCxnSpPr>
      <xdr:spPr>
        <a:xfrm>
          <a:off x="14420850" y="56292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95250</xdr:rowOff>
    </xdr:from>
    <xdr:to>
      <xdr:col>24</xdr:col>
      <xdr:colOff>28575</xdr:colOff>
      <xdr:row>38</xdr:row>
      <xdr:rowOff>9525</xdr:rowOff>
    </xdr:to>
    <xdr:cxnSp macro="">
      <xdr:nvCxnSpPr>
        <xdr:cNvPr id="303" name="直線コネクタ 302"/>
        <xdr:cNvCxnSpPr/>
      </xdr:nvCxnSpPr>
      <xdr:spPr>
        <a:xfrm>
          <a:off x="13782675" y="6438900"/>
          <a:ext cx="6667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9525</xdr:rowOff>
    </xdr:from>
    <xdr:ext cx="762000" cy="257175"/>
    <xdr:sp macro="" textlink="">
      <xdr:nvSpPr>
        <xdr:cNvPr id="304" name="補助費等平均値テキスト"/>
        <xdr:cNvSpPr txBox="1"/>
      </xdr:nvSpPr>
      <xdr:spPr>
        <a:xfrm>
          <a:off x="14544675" y="618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161925</xdr:rowOff>
    </xdr:from>
    <xdr:to>
      <xdr:col>24</xdr:col>
      <xdr:colOff>85725</xdr:colOff>
      <xdr:row>37</xdr:row>
      <xdr:rowOff>95250</xdr:rowOff>
    </xdr:to>
    <xdr:sp macro="" textlink="">
      <xdr:nvSpPr>
        <xdr:cNvPr id="305" name="フローチャート : 判断 304"/>
        <xdr:cNvSpPr/>
      </xdr:nvSpPr>
      <xdr:spPr>
        <a:xfrm>
          <a:off x="14420850" y="63341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95250</xdr:rowOff>
    </xdr:from>
    <xdr:to>
      <xdr:col>22</xdr:col>
      <xdr:colOff>561975</xdr:colOff>
      <xdr:row>38</xdr:row>
      <xdr:rowOff>123825</xdr:rowOff>
    </xdr:to>
    <xdr:cxnSp macro="">
      <xdr:nvCxnSpPr>
        <xdr:cNvPr id="306" name="直線コネクタ 305"/>
        <xdr:cNvCxnSpPr/>
      </xdr:nvCxnSpPr>
      <xdr:spPr>
        <a:xfrm flipV="1">
          <a:off x="12982575" y="6438900"/>
          <a:ext cx="8001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161925</xdr:rowOff>
    </xdr:from>
    <xdr:to>
      <xdr:col>22</xdr:col>
      <xdr:colOff>600075</xdr:colOff>
      <xdr:row>37</xdr:row>
      <xdr:rowOff>95250</xdr:rowOff>
    </xdr:to>
    <xdr:sp macro="" textlink="">
      <xdr:nvSpPr>
        <xdr:cNvPr id="307" name="フローチャート : 判断 306"/>
        <xdr:cNvSpPr/>
      </xdr:nvSpPr>
      <xdr:spPr>
        <a:xfrm>
          <a:off x="13735050" y="63341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104775</xdr:rowOff>
    </xdr:from>
    <xdr:ext cx="733425" cy="257175"/>
    <xdr:sp macro="" textlink="">
      <xdr:nvSpPr>
        <xdr:cNvPr id="308" name="テキスト ボックス 307"/>
        <xdr:cNvSpPr txBox="1"/>
      </xdr:nvSpPr>
      <xdr:spPr>
        <a:xfrm>
          <a:off x="13401675" y="6105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161925</xdr:colOff>
      <xdr:row>38</xdr:row>
      <xdr:rowOff>123825</xdr:rowOff>
    </xdr:from>
    <xdr:to>
      <xdr:col>21</xdr:col>
      <xdr:colOff>361950</xdr:colOff>
      <xdr:row>39</xdr:row>
      <xdr:rowOff>19050</xdr:rowOff>
    </xdr:to>
    <xdr:cxnSp macro="">
      <xdr:nvCxnSpPr>
        <xdr:cNvPr id="309" name="直線コネクタ 308"/>
        <xdr:cNvCxnSpPr/>
      </xdr:nvCxnSpPr>
      <xdr:spPr>
        <a:xfrm flipV="1">
          <a:off x="12182475" y="66389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310" name="フローチャート : 判断 309"/>
        <xdr:cNvSpPr/>
      </xdr:nvSpPr>
      <xdr:spPr>
        <a:xfrm>
          <a:off x="12934950"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161925</xdr:rowOff>
    </xdr:from>
    <xdr:ext cx="752475" cy="257175"/>
    <xdr:sp macro="" textlink="">
      <xdr:nvSpPr>
        <xdr:cNvPr id="311" name="テキスト ボックス 310"/>
        <xdr:cNvSpPr txBox="1"/>
      </xdr:nvSpPr>
      <xdr:spPr>
        <a:xfrm>
          <a:off x="12620625" y="599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600075</xdr:colOff>
      <xdr:row>37</xdr:row>
      <xdr:rowOff>133350</xdr:rowOff>
    </xdr:from>
    <xdr:to>
      <xdr:col>20</xdr:col>
      <xdr:colOff>161925</xdr:colOff>
      <xdr:row>39</xdr:row>
      <xdr:rowOff>19050</xdr:rowOff>
    </xdr:to>
    <xdr:cxnSp macro="">
      <xdr:nvCxnSpPr>
        <xdr:cNvPr id="312" name="直線コネクタ 311"/>
        <xdr:cNvCxnSpPr/>
      </xdr:nvCxnSpPr>
      <xdr:spPr>
        <a:xfrm>
          <a:off x="11420475" y="6477000"/>
          <a:ext cx="7620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19050</xdr:rowOff>
    </xdr:from>
    <xdr:to>
      <xdr:col>20</xdr:col>
      <xdr:colOff>209550</xdr:colOff>
      <xdr:row>36</xdr:row>
      <xdr:rowOff>114300</xdr:rowOff>
    </xdr:to>
    <xdr:sp macro="" textlink="">
      <xdr:nvSpPr>
        <xdr:cNvPr id="313" name="フローチャート : 判断 312"/>
        <xdr:cNvSpPr/>
      </xdr:nvSpPr>
      <xdr:spPr>
        <a:xfrm>
          <a:off x="121253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123825</xdr:rowOff>
    </xdr:from>
    <xdr:ext cx="762000" cy="257175"/>
    <xdr:sp macro="" textlink="">
      <xdr:nvSpPr>
        <xdr:cNvPr id="314" name="テキスト ボックス 313"/>
        <xdr:cNvSpPr txBox="1"/>
      </xdr:nvSpPr>
      <xdr:spPr>
        <a:xfrm>
          <a:off x="118872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9525</xdr:colOff>
      <xdr:row>36</xdr:row>
      <xdr:rowOff>123825</xdr:rowOff>
    </xdr:to>
    <xdr:sp macro="" textlink="">
      <xdr:nvSpPr>
        <xdr:cNvPr id="315" name="フローチャート : 判断 314"/>
        <xdr:cNvSpPr/>
      </xdr:nvSpPr>
      <xdr:spPr>
        <a:xfrm>
          <a:off x="11410950" y="62007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133350</xdr:rowOff>
    </xdr:from>
    <xdr:ext cx="762000" cy="257175"/>
    <xdr:sp macro="" textlink="">
      <xdr:nvSpPr>
        <xdr:cNvPr id="316" name="テキスト ボックス 315"/>
        <xdr:cNvSpPr txBox="1"/>
      </xdr:nvSpPr>
      <xdr:spPr>
        <a:xfrm>
          <a:off x="1107757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17" name="テキスト ボックス 316"/>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18" name="テキスト ボックス 317"/>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19" name="テキスト ボックス 318"/>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0" name="テキスト ボックス 319"/>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1" name="テキスト ボックス 320"/>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37</xdr:row>
      <xdr:rowOff>133350</xdr:rowOff>
    </xdr:from>
    <xdr:to>
      <xdr:col>24</xdr:col>
      <xdr:colOff>85725</xdr:colOff>
      <xdr:row>38</xdr:row>
      <xdr:rowOff>57150</xdr:rowOff>
    </xdr:to>
    <xdr:sp macro="" textlink="">
      <xdr:nvSpPr>
        <xdr:cNvPr id="322" name="円/楕円 321"/>
        <xdr:cNvSpPr/>
      </xdr:nvSpPr>
      <xdr:spPr>
        <a:xfrm>
          <a:off x="14420850" y="64770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37</xdr:row>
      <xdr:rowOff>104775</xdr:rowOff>
    </xdr:from>
    <xdr:ext cx="762000" cy="257175"/>
    <xdr:sp macro="" textlink="">
      <xdr:nvSpPr>
        <xdr:cNvPr id="323" name="補助費等該当値テキスト"/>
        <xdr:cNvSpPr txBox="1"/>
      </xdr:nvSpPr>
      <xdr:spPr>
        <a:xfrm>
          <a:off x="14544675"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47625</xdr:rowOff>
    </xdr:from>
    <xdr:to>
      <xdr:col>22</xdr:col>
      <xdr:colOff>600075</xdr:colOff>
      <xdr:row>37</xdr:row>
      <xdr:rowOff>152400</xdr:rowOff>
    </xdr:to>
    <xdr:sp macro="" textlink="">
      <xdr:nvSpPr>
        <xdr:cNvPr id="324" name="円/楕円 323"/>
        <xdr:cNvSpPr/>
      </xdr:nvSpPr>
      <xdr:spPr>
        <a:xfrm>
          <a:off x="13735050" y="63912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133350</xdr:rowOff>
    </xdr:from>
    <xdr:ext cx="733425" cy="257175"/>
    <xdr:sp macro="" textlink="">
      <xdr:nvSpPr>
        <xdr:cNvPr id="325" name="テキスト ボックス 324"/>
        <xdr:cNvSpPr txBox="1"/>
      </xdr:nvSpPr>
      <xdr:spPr>
        <a:xfrm>
          <a:off x="13401675" y="6477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76200</xdr:rowOff>
    </xdr:from>
    <xdr:to>
      <xdr:col>21</xdr:col>
      <xdr:colOff>409575</xdr:colOff>
      <xdr:row>39</xdr:row>
      <xdr:rowOff>9525</xdr:rowOff>
    </xdr:to>
    <xdr:sp macro="" textlink="">
      <xdr:nvSpPr>
        <xdr:cNvPr id="326" name="円/楕円 325"/>
        <xdr:cNvSpPr/>
      </xdr:nvSpPr>
      <xdr:spPr>
        <a:xfrm>
          <a:off x="12934950" y="659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38</xdr:row>
      <xdr:rowOff>161925</xdr:rowOff>
    </xdr:from>
    <xdr:ext cx="752475" cy="257175"/>
    <xdr:sp macro="" textlink="">
      <xdr:nvSpPr>
        <xdr:cNvPr id="327" name="テキスト ボックス 326"/>
        <xdr:cNvSpPr txBox="1"/>
      </xdr:nvSpPr>
      <xdr:spPr>
        <a:xfrm>
          <a:off x="12620625" y="667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104775</xdr:colOff>
      <xdr:row>38</xdr:row>
      <xdr:rowOff>142875</xdr:rowOff>
    </xdr:from>
    <xdr:to>
      <xdr:col>20</xdr:col>
      <xdr:colOff>209550</xdr:colOff>
      <xdr:row>39</xdr:row>
      <xdr:rowOff>66675</xdr:rowOff>
    </xdr:to>
    <xdr:sp macro="" textlink="">
      <xdr:nvSpPr>
        <xdr:cNvPr id="328" name="円/楕円 327"/>
        <xdr:cNvSpPr/>
      </xdr:nvSpPr>
      <xdr:spPr>
        <a:xfrm>
          <a:off x="12125325" y="6657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39</xdr:row>
      <xdr:rowOff>57150</xdr:rowOff>
    </xdr:from>
    <xdr:ext cx="762000" cy="257175"/>
    <xdr:sp macro="" textlink="">
      <xdr:nvSpPr>
        <xdr:cNvPr id="329" name="テキスト ボックス 328"/>
        <xdr:cNvSpPr txBox="1"/>
      </xdr:nvSpPr>
      <xdr:spPr>
        <a:xfrm>
          <a:off x="11887200"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85725</xdr:rowOff>
    </xdr:from>
    <xdr:to>
      <xdr:col>19</xdr:col>
      <xdr:colOff>9525</xdr:colOff>
      <xdr:row>38</xdr:row>
      <xdr:rowOff>9525</xdr:rowOff>
    </xdr:to>
    <xdr:sp macro="" textlink="">
      <xdr:nvSpPr>
        <xdr:cNvPr id="330" name="円/楕円 329"/>
        <xdr:cNvSpPr/>
      </xdr:nvSpPr>
      <xdr:spPr>
        <a:xfrm>
          <a:off x="11410950" y="64293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171450</xdr:rowOff>
    </xdr:from>
    <xdr:ext cx="762000" cy="257175"/>
    <xdr:sp macro="" textlink="">
      <xdr:nvSpPr>
        <xdr:cNvPr id="331" name="テキスト ボックス 330"/>
        <xdr:cNvSpPr txBox="1"/>
      </xdr:nvSpPr>
      <xdr:spPr>
        <a:xfrm>
          <a:off x="11077575" y="651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2" name="正方形/長方形 331"/>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3" name="正方形/長方形 332"/>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4" name="正方形/長方形 333"/>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5" name="正方形/長方形 334"/>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36" name="正方形/長方形 335"/>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37" name="正方形/長方形 336"/>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38" name="正方形/長方形 337"/>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39" name="正方形/長方形 338"/>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0" name="正方形/長方形 339"/>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1" name="正方形/長方形 340"/>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2" name="テキスト ボックス 341"/>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類似団体平均と比較して、</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ポイント低くなっている。南牧村行政改革大綱に基づき新規の起債を抑制しているため改善傾向にある。</a:t>
          </a:r>
          <a:endParaRPr lang="ja-JP" altLang="ja-JP" sz="1300">
            <a:effectLst/>
          </a:endParaRPr>
        </a:p>
        <a:p>
          <a:r>
            <a:rPr kumimoji="1" lang="ja-JP" altLang="ja-JP" sz="1300">
              <a:solidFill>
                <a:schemeClr val="dk1"/>
              </a:solidFill>
              <a:effectLst/>
              <a:latin typeface="+mn-lt"/>
              <a:ea typeface="+mn-ea"/>
              <a:cs typeface="+mn-cs"/>
            </a:rPr>
            <a:t>　今後も計画的</a:t>
          </a:r>
          <a:r>
            <a:rPr kumimoji="1" lang="ja-JP" altLang="en-US" sz="1300">
              <a:solidFill>
                <a:schemeClr val="dk1"/>
              </a:solidFill>
              <a:effectLst/>
              <a:latin typeface="+mn-lt"/>
              <a:ea typeface="+mn-ea"/>
              <a:cs typeface="+mn-cs"/>
            </a:rPr>
            <a:t>な借入に努める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3" name="テキスト ボックス 342"/>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4" name="直線コネクタ 343"/>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5" name="テキスト ボックス 344"/>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46" name="直線コネクタ 345"/>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47" name="テキスト ボックス 346"/>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48" name="直線コネクタ 347"/>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49" name="テキスト ボックス 348"/>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0" name="直線コネクタ 349"/>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1" name="テキスト ボックス 350"/>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2" name="直線コネクタ 351"/>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3" name="テキスト ボックス 352"/>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4" name="直線コネクタ 353"/>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5"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73</xdr:row>
      <xdr:rowOff>66675</xdr:rowOff>
    </xdr:from>
    <xdr:to>
      <xdr:col>7</xdr:col>
      <xdr:colOff>19050</xdr:colOff>
      <xdr:row>81</xdr:row>
      <xdr:rowOff>57150</xdr:rowOff>
    </xdr:to>
    <xdr:cxnSp macro="">
      <xdr:nvCxnSpPr>
        <xdr:cNvPr id="356" name="直線コネクタ 355"/>
        <xdr:cNvCxnSpPr/>
      </xdr:nvCxnSpPr>
      <xdr:spPr>
        <a:xfrm flipV="1">
          <a:off x="4229100" y="125825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28575</xdr:rowOff>
    </xdr:from>
    <xdr:ext cx="762000" cy="257175"/>
    <xdr:sp macro="" textlink="">
      <xdr:nvSpPr>
        <xdr:cNvPr id="357" name="公債費最小値テキスト"/>
        <xdr:cNvSpPr txBox="1"/>
      </xdr:nvSpPr>
      <xdr:spPr>
        <a:xfrm>
          <a:off x="4314825" y="1391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600075</xdr:colOff>
      <xdr:row>81</xdr:row>
      <xdr:rowOff>57150</xdr:rowOff>
    </xdr:from>
    <xdr:to>
      <xdr:col>7</xdr:col>
      <xdr:colOff>104775</xdr:colOff>
      <xdr:row>81</xdr:row>
      <xdr:rowOff>57150</xdr:rowOff>
    </xdr:to>
    <xdr:cxnSp macro="">
      <xdr:nvCxnSpPr>
        <xdr:cNvPr id="358" name="直線コネクタ 357"/>
        <xdr:cNvCxnSpPr/>
      </xdr:nvCxnSpPr>
      <xdr:spPr>
        <a:xfrm>
          <a:off x="4210050" y="139446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152400</xdr:rowOff>
    </xdr:from>
    <xdr:ext cx="762000" cy="257175"/>
    <xdr:sp macro="" textlink="">
      <xdr:nvSpPr>
        <xdr:cNvPr id="359" name="公債費最大値テキスト"/>
        <xdr:cNvSpPr txBox="1"/>
      </xdr:nvSpPr>
      <xdr:spPr>
        <a:xfrm>
          <a:off x="4314825" y="12325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600075</xdr:colOff>
      <xdr:row>73</xdr:row>
      <xdr:rowOff>66675</xdr:rowOff>
    </xdr:from>
    <xdr:to>
      <xdr:col>7</xdr:col>
      <xdr:colOff>104775</xdr:colOff>
      <xdr:row>73</xdr:row>
      <xdr:rowOff>66675</xdr:rowOff>
    </xdr:to>
    <xdr:cxnSp macro="">
      <xdr:nvCxnSpPr>
        <xdr:cNvPr id="360" name="直線コネクタ 359"/>
        <xdr:cNvCxnSpPr/>
      </xdr:nvCxnSpPr>
      <xdr:spPr>
        <a:xfrm>
          <a:off x="4210050" y="125825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76</xdr:row>
      <xdr:rowOff>171450</xdr:rowOff>
    </xdr:from>
    <xdr:to>
      <xdr:col>7</xdr:col>
      <xdr:colOff>19050</xdr:colOff>
      <xdr:row>77</xdr:row>
      <xdr:rowOff>47625</xdr:rowOff>
    </xdr:to>
    <xdr:cxnSp macro="">
      <xdr:nvCxnSpPr>
        <xdr:cNvPr id="361" name="直線コネクタ 360"/>
        <xdr:cNvCxnSpPr/>
      </xdr:nvCxnSpPr>
      <xdr:spPr>
        <a:xfrm flipV="1">
          <a:off x="3562350" y="13201650"/>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38100</xdr:rowOff>
    </xdr:from>
    <xdr:ext cx="762000" cy="257175"/>
    <xdr:sp macro="" textlink="">
      <xdr:nvSpPr>
        <xdr:cNvPr id="362" name="公債費平均値テキスト"/>
        <xdr:cNvSpPr txBox="1"/>
      </xdr:nvSpPr>
      <xdr:spPr>
        <a:xfrm>
          <a:off x="4314825" y="1323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66675</xdr:rowOff>
    </xdr:from>
    <xdr:to>
      <xdr:col>7</xdr:col>
      <xdr:colOff>66675</xdr:colOff>
      <xdr:row>77</xdr:row>
      <xdr:rowOff>171450</xdr:rowOff>
    </xdr:to>
    <xdr:sp macro="" textlink="">
      <xdr:nvSpPr>
        <xdr:cNvPr id="363" name="フローチャート : 判断 362"/>
        <xdr:cNvSpPr/>
      </xdr:nvSpPr>
      <xdr:spPr>
        <a:xfrm>
          <a:off x="4210050" y="132683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47625</xdr:rowOff>
    </xdr:from>
    <xdr:to>
      <xdr:col>5</xdr:col>
      <xdr:colOff>552450</xdr:colOff>
      <xdr:row>77</xdr:row>
      <xdr:rowOff>152400</xdr:rowOff>
    </xdr:to>
    <xdr:cxnSp macro="">
      <xdr:nvCxnSpPr>
        <xdr:cNvPr id="364" name="直線コネクタ 363"/>
        <xdr:cNvCxnSpPr/>
      </xdr:nvCxnSpPr>
      <xdr:spPr>
        <a:xfrm flipV="1">
          <a:off x="2752725" y="1324927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85725</xdr:rowOff>
    </xdr:from>
    <xdr:to>
      <xdr:col>5</xdr:col>
      <xdr:colOff>600075</xdr:colOff>
      <xdr:row>78</xdr:row>
      <xdr:rowOff>19050</xdr:rowOff>
    </xdr:to>
    <xdr:sp macro="" textlink="">
      <xdr:nvSpPr>
        <xdr:cNvPr id="365" name="フローチャート : 判断 364"/>
        <xdr:cNvSpPr/>
      </xdr:nvSpPr>
      <xdr:spPr>
        <a:xfrm>
          <a:off x="3505200" y="13287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0</xdr:rowOff>
    </xdr:from>
    <xdr:ext cx="733425" cy="257175"/>
    <xdr:sp macro="" textlink="">
      <xdr:nvSpPr>
        <xdr:cNvPr id="366" name="テキスト ボックス 365"/>
        <xdr:cNvSpPr txBox="1"/>
      </xdr:nvSpPr>
      <xdr:spPr>
        <a:xfrm>
          <a:off x="3181350" y="13373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152400</xdr:rowOff>
    </xdr:from>
    <xdr:to>
      <xdr:col>4</xdr:col>
      <xdr:colOff>342900</xdr:colOff>
      <xdr:row>78</xdr:row>
      <xdr:rowOff>66675</xdr:rowOff>
    </xdr:to>
    <xdr:cxnSp macro="">
      <xdr:nvCxnSpPr>
        <xdr:cNvPr id="367" name="直線コネクタ 366"/>
        <xdr:cNvCxnSpPr/>
      </xdr:nvCxnSpPr>
      <xdr:spPr>
        <a:xfrm flipV="1">
          <a:off x="1952625" y="13354050"/>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142875</xdr:rowOff>
    </xdr:from>
    <xdr:to>
      <xdr:col>4</xdr:col>
      <xdr:colOff>400050</xdr:colOff>
      <xdr:row>78</xdr:row>
      <xdr:rowOff>76200</xdr:rowOff>
    </xdr:to>
    <xdr:sp macro="" textlink="">
      <xdr:nvSpPr>
        <xdr:cNvPr id="368" name="フローチャート : 判断 367"/>
        <xdr:cNvSpPr/>
      </xdr:nvSpPr>
      <xdr:spPr>
        <a:xfrm>
          <a:off x="2705100" y="13344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66675</xdr:rowOff>
    </xdr:from>
    <xdr:ext cx="752475" cy="257175"/>
    <xdr:sp macro="" textlink="">
      <xdr:nvSpPr>
        <xdr:cNvPr id="369" name="テキスト ボックス 368"/>
        <xdr:cNvSpPr txBox="1"/>
      </xdr:nvSpPr>
      <xdr:spPr>
        <a:xfrm>
          <a:off x="2409825" y="13439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600075</xdr:colOff>
      <xdr:row>78</xdr:row>
      <xdr:rowOff>47625</xdr:rowOff>
    </xdr:from>
    <xdr:to>
      <xdr:col>3</xdr:col>
      <xdr:colOff>142875</xdr:colOff>
      <xdr:row>78</xdr:row>
      <xdr:rowOff>66675</xdr:rowOff>
    </xdr:to>
    <xdr:cxnSp macro="">
      <xdr:nvCxnSpPr>
        <xdr:cNvPr id="370" name="直線コネクタ 369"/>
        <xdr:cNvCxnSpPr/>
      </xdr:nvCxnSpPr>
      <xdr:spPr>
        <a:xfrm>
          <a:off x="1209675" y="13420725"/>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152400</xdr:rowOff>
    </xdr:from>
    <xdr:to>
      <xdr:col>3</xdr:col>
      <xdr:colOff>190500</xdr:colOff>
      <xdr:row>78</xdr:row>
      <xdr:rowOff>85725</xdr:rowOff>
    </xdr:to>
    <xdr:sp macro="" textlink="">
      <xdr:nvSpPr>
        <xdr:cNvPr id="371" name="フローチャート : 判断 370"/>
        <xdr:cNvSpPr/>
      </xdr:nvSpPr>
      <xdr:spPr>
        <a:xfrm>
          <a:off x="1905000" y="13354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95250</xdr:rowOff>
    </xdr:from>
    <xdr:ext cx="762000" cy="257175"/>
    <xdr:sp macro="" textlink="">
      <xdr:nvSpPr>
        <xdr:cNvPr id="372" name="テキスト ボックス 371"/>
        <xdr:cNvSpPr txBox="1"/>
      </xdr:nvSpPr>
      <xdr:spPr>
        <a:xfrm>
          <a:off x="1657350" y="1312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571500</xdr:colOff>
      <xdr:row>78</xdr:row>
      <xdr:rowOff>19050</xdr:rowOff>
    </xdr:from>
    <xdr:to>
      <xdr:col>1</xdr:col>
      <xdr:colOff>600075</xdr:colOff>
      <xdr:row>78</xdr:row>
      <xdr:rowOff>123825</xdr:rowOff>
    </xdr:to>
    <xdr:sp macro="" textlink="">
      <xdr:nvSpPr>
        <xdr:cNvPr id="373" name="フローチャート : 判断 372"/>
        <xdr:cNvSpPr/>
      </xdr:nvSpPr>
      <xdr:spPr>
        <a:xfrm>
          <a:off x="1181100" y="133921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104775</xdr:rowOff>
    </xdr:from>
    <xdr:ext cx="762000" cy="257175"/>
    <xdr:sp macro="" textlink="">
      <xdr:nvSpPr>
        <xdr:cNvPr id="374" name="テキスト ボックス 373"/>
        <xdr:cNvSpPr txBox="1"/>
      </xdr:nvSpPr>
      <xdr:spPr>
        <a:xfrm>
          <a:off x="857250" y="1347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5" name="テキスト ボックス 374"/>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76" name="テキスト ボックス 375"/>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77" name="テキスト ボックス 376"/>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78" name="テキスト ボックス 377"/>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79" name="テキスト ボックス 378"/>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76</xdr:row>
      <xdr:rowOff>114300</xdr:rowOff>
    </xdr:from>
    <xdr:to>
      <xdr:col>7</xdr:col>
      <xdr:colOff>66675</xdr:colOff>
      <xdr:row>77</xdr:row>
      <xdr:rowOff>47625</xdr:rowOff>
    </xdr:to>
    <xdr:sp macro="" textlink="">
      <xdr:nvSpPr>
        <xdr:cNvPr id="380" name="円/楕円 379"/>
        <xdr:cNvSpPr/>
      </xdr:nvSpPr>
      <xdr:spPr>
        <a:xfrm>
          <a:off x="4210050" y="1314450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133350</xdr:rowOff>
    </xdr:from>
    <xdr:ext cx="762000" cy="257175"/>
    <xdr:sp macro="" textlink="">
      <xdr:nvSpPr>
        <xdr:cNvPr id="381" name="公債費該当値テキスト"/>
        <xdr:cNvSpPr txBox="1"/>
      </xdr:nvSpPr>
      <xdr:spPr>
        <a:xfrm>
          <a:off x="4314825" y="1299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0</xdr:rowOff>
    </xdr:from>
    <xdr:to>
      <xdr:col>5</xdr:col>
      <xdr:colOff>600075</xdr:colOff>
      <xdr:row>77</xdr:row>
      <xdr:rowOff>104775</xdr:rowOff>
    </xdr:to>
    <xdr:sp macro="" textlink="">
      <xdr:nvSpPr>
        <xdr:cNvPr id="382" name="円/楕円 381"/>
        <xdr:cNvSpPr/>
      </xdr:nvSpPr>
      <xdr:spPr>
        <a:xfrm>
          <a:off x="3505200"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114300</xdr:rowOff>
    </xdr:from>
    <xdr:ext cx="733425" cy="257175"/>
    <xdr:sp macro="" textlink="">
      <xdr:nvSpPr>
        <xdr:cNvPr id="383" name="テキスト ボックス 382"/>
        <xdr:cNvSpPr txBox="1"/>
      </xdr:nvSpPr>
      <xdr:spPr>
        <a:xfrm>
          <a:off x="3181350" y="12973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104775</xdr:rowOff>
    </xdr:from>
    <xdr:to>
      <xdr:col>4</xdr:col>
      <xdr:colOff>400050</xdr:colOff>
      <xdr:row>78</xdr:row>
      <xdr:rowOff>38100</xdr:rowOff>
    </xdr:to>
    <xdr:sp macro="" textlink="">
      <xdr:nvSpPr>
        <xdr:cNvPr id="384" name="円/楕円 383"/>
        <xdr:cNvSpPr/>
      </xdr:nvSpPr>
      <xdr:spPr>
        <a:xfrm>
          <a:off x="2705100" y="1330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47625</xdr:rowOff>
    </xdr:from>
    <xdr:ext cx="752475" cy="257175"/>
    <xdr:sp macro="" textlink="">
      <xdr:nvSpPr>
        <xdr:cNvPr id="385" name="テキスト ボックス 384"/>
        <xdr:cNvSpPr txBox="1"/>
      </xdr:nvSpPr>
      <xdr:spPr>
        <a:xfrm>
          <a:off x="2409825" y="13077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95250</xdr:colOff>
      <xdr:row>78</xdr:row>
      <xdr:rowOff>9525</xdr:rowOff>
    </xdr:from>
    <xdr:to>
      <xdr:col>3</xdr:col>
      <xdr:colOff>190500</xdr:colOff>
      <xdr:row>78</xdr:row>
      <xdr:rowOff>114300</xdr:rowOff>
    </xdr:to>
    <xdr:sp macro="" textlink="">
      <xdr:nvSpPr>
        <xdr:cNvPr id="386" name="円/楕円 385"/>
        <xdr:cNvSpPr/>
      </xdr:nvSpPr>
      <xdr:spPr>
        <a:xfrm>
          <a:off x="1905000" y="1338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95250</xdr:rowOff>
    </xdr:from>
    <xdr:ext cx="762000" cy="257175"/>
    <xdr:sp macro="" textlink="">
      <xdr:nvSpPr>
        <xdr:cNvPr id="387" name="テキスト ボックス 386"/>
        <xdr:cNvSpPr txBox="1"/>
      </xdr:nvSpPr>
      <xdr:spPr>
        <a:xfrm>
          <a:off x="1657350"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171450</xdr:rowOff>
    </xdr:from>
    <xdr:to>
      <xdr:col>1</xdr:col>
      <xdr:colOff>600075</xdr:colOff>
      <xdr:row>78</xdr:row>
      <xdr:rowOff>104775</xdr:rowOff>
    </xdr:to>
    <xdr:sp macro="" textlink="">
      <xdr:nvSpPr>
        <xdr:cNvPr id="388" name="円/楕円 387"/>
        <xdr:cNvSpPr/>
      </xdr:nvSpPr>
      <xdr:spPr>
        <a:xfrm>
          <a:off x="1181100" y="133731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114300</xdr:rowOff>
    </xdr:from>
    <xdr:ext cx="762000" cy="257175"/>
    <xdr:sp macro="" textlink="">
      <xdr:nvSpPr>
        <xdr:cNvPr id="389" name="テキスト ボックス 388"/>
        <xdr:cNvSpPr txBox="1"/>
      </xdr:nvSpPr>
      <xdr:spPr>
        <a:xfrm>
          <a:off x="857250"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0" name="正方形/長方形 389"/>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1" name="正方形/長方形 390"/>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2" name="正方形/長方形 391"/>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3" name="正方形/長方形 392"/>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4" name="正方形/長方形 393"/>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395" name="正方形/長方形 394"/>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396" name="正方形/長方形 395"/>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97" name="正方形/長方形 396"/>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98" name="正方形/長方形 397"/>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399" name="正方形/長方形 398"/>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0" name="テキスト ボックス 399"/>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類似団体平均と比較すると５．２ポイント高くなっている。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物件費・</a:t>
          </a:r>
          <a:r>
            <a:rPr kumimoji="1" lang="ja-JP" altLang="ja-JP" sz="1300">
              <a:solidFill>
                <a:schemeClr val="dk1"/>
              </a:solidFill>
              <a:effectLst/>
              <a:latin typeface="+mn-lt"/>
              <a:ea typeface="+mn-ea"/>
              <a:cs typeface="+mn-cs"/>
            </a:rPr>
            <a:t>維持補修費・</a:t>
          </a:r>
          <a:r>
            <a:rPr kumimoji="1" lang="ja-JP" altLang="en-US" sz="1300">
              <a:solidFill>
                <a:schemeClr val="dk1"/>
              </a:solidFill>
              <a:effectLst/>
              <a:latin typeface="+mn-lt"/>
              <a:ea typeface="+mn-ea"/>
              <a:cs typeface="+mn-cs"/>
            </a:rPr>
            <a:t>補助</a:t>
          </a:r>
          <a:r>
            <a:rPr kumimoji="1" lang="ja-JP" altLang="ja-JP" sz="1300">
              <a:solidFill>
                <a:schemeClr val="dk1"/>
              </a:solidFill>
              <a:effectLst/>
              <a:latin typeface="+mn-lt"/>
              <a:ea typeface="+mn-ea"/>
              <a:cs typeface="+mn-cs"/>
            </a:rPr>
            <a:t>費が増額となったことから、今まで以上に精査・見直しを行い、福祉サービスの現状維持に努め、行政改革への取組を通じて抑制していく。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01" name="テキスト ボックス 400"/>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2" name="直線コネクタ 401"/>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3" name="テキスト ボックス 402"/>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04" name="直線コネクタ 403"/>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05" name="テキスト ボックス 404"/>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06" name="直線コネクタ 405"/>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07" name="テキスト ボックス 406"/>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08" name="直線コネクタ 407"/>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09" name="テキスト ボックス 408"/>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0" name="直線コネクタ 409"/>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1" name="テキスト ボックス 410"/>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12" name="直線コネクタ 411"/>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13" name="テキスト ボックス 412"/>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4" name="直線コネクタ 413"/>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5" name="テキスト ボックス 414"/>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6"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66675</xdr:rowOff>
    </xdr:from>
    <xdr:to>
      <xdr:col>24</xdr:col>
      <xdr:colOff>28575</xdr:colOff>
      <xdr:row>81</xdr:row>
      <xdr:rowOff>95250</xdr:rowOff>
    </xdr:to>
    <xdr:cxnSp macro="">
      <xdr:nvCxnSpPr>
        <xdr:cNvPr id="417" name="直線コネクタ 416"/>
        <xdr:cNvCxnSpPr/>
      </xdr:nvCxnSpPr>
      <xdr:spPr>
        <a:xfrm flipV="1">
          <a:off x="14449425" y="12753975"/>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81</xdr:row>
      <xdr:rowOff>66675</xdr:rowOff>
    </xdr:from>
    <xdr:ext cx="762000" cy="257175"/>
    <xdr:sp macro="" textlink="">
      <xdr:nvSpPr>
        <xdr:cNvPr id="418" name="公債費以外最小値テキスト"/>
        <xdr:cNvSpPr txBox="1"/>
      </xdr:nvSpPr>
      <xdr:spPr>
        <a:xfrm>
          <a:off x="14544675" y="1395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600075</xdr:colOff>
      <xdr:row>81</xdr:row>
      <xdr:rowOff>95250</xdr:rowOff>
    </xdr:from>
    <xdr:to>
      <xdr:col>24</xdr:col>
      <xdr:colOff>123825</xdr:colOff>
      <xdr:row>81</xdr:row>
      <xdr:rowOff>95250</xdr:rowOff>
    </xdr:to>
    <xdr:cxnSp macro="">
      <xdr:nvCxnSpPr>
        <xdr:cNvPr id="419" name="直線コネクタ 418"/>
        <xdr:cNvCxnSpPr/>
      </xdr:nvCxnSpPr>
      <xdr:spPr>
        <a:xfrm>
          <a:off x="14420850" y="139827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152400</xdr:rowOff>
    </xdr:from>
    <xdr:ext cx="762000" cy="257175"/>
    <xdr:sp macro="" textlink="">
      <xdr:nvSpPr>
        <xdr:cNvPr id="420" name="公債費以外最大値テキスト"/>
        <xdr:cNvSpPr txBox="1"/>
      </xdr:nvSpPr>
      <xdr:spPr>
        <a:xfrm>
          <a:off x="14544675" y="12496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600075</xdr:colOff>
      <xdr:row>74</xdr:row>
      <xdr:rowOff>66675</xdr:rowOff>
    </xdr:from>
    <xdr:to>
      <xdr:col>24</xdr:col>
      <xdr:colOff>123825</xdr:colOff>
      <xdr:row>74</xdr:row>
      <xdr:rowOff>66675</xdr:rowOff>
    </xdr:to>
    <xdr:cxnSp macro="">
      <xdr:nvCxnSpPr>
        <xdr:cNvPr id="421" name="直線コネクタ 420"/>
        <xdr:cNvCxnSpPr/>
      </xdr:nvCxnSpPr>
      <xdr:spPr>
        <a:xfrm>
          <a:off x="14420850" y="127539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79</xdr:row>
      <xdr:rowOff>38100</xdr:rowOff>
    </xdr:from>
    <xdr:to>
      <xdr:col>24</xdr:col>
      <xdr:colOff>28575</xdr:colOff>
      <xdr:row>79</xdr:row>
      <xdr:rowOff>123825</xdr:rowOff>
    </xdr:to>
    <xdr:cxnSp macro="">
      <xdr:nvCxnSpPr>
        <xdr:cNvPr id="422" name="直線コネクタ 421"/>
        <xdr:cNvCxnSpPr/>
      </xdr:nvCxnSpPr>
      <xdr:spPr>
        <a:xfrm>
          <a:off x="13782675" y="13582650"/>
          <a:ext cx="6667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77</xdr:row>
      <xdr:rowOff>66675</xdr:rowOff>
    </xdr:from>
    <xdr:ext cx="762000" cy="257175"/>
    <xdr:sp macro="" textlink="">
      <xdr:nvSpPr>
        <xdr:cNvPr id="423" name="公債費以外平均値テキスト"/>
        <xdr:cNvSpPr txBox="1"/>
      </xdr:nvSpPr>
      <xdr:spPr>
        <a:xfrm>
          <a:off x="14544675"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600075</xdr:colOff>
      <xdr:row>78</xdr:row>
      <xdr:rowOff>47625</xdr:rowOff>
    </xdr:from>
    <xdr:to>
      <xdr:col>24</xdr:col>
      <xdr:colOff>85725</xdr:colOff>
      <xdr:row>78</xdr:row>
      <xdr:rowOff>142875</xdr:rowOff>
    </xdr:to>
    <xdr:sp macro="" textlink="">
      <xdr:nvSpPr>
        <xdr:cNvPr id="424" name="フローチャート : 判断 423"/>
        <xdr:cNvSpPr/>
      </xdr:nvSpPr>
      <xdr:spPr>
        <a:xfrm>
          <a:off x="14420850" y="134207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38100</xdr:rowOff>
    </xdr:from>
    <xdr:to>
      <xdr:col>22</xdr:col>
      <xdr:colOff>561975</xdr:colOff>
      <xdr:row>80</xdr:row>
      <xdr:rowOff>171450</xdr:rowOff>
    </xdr:to>
    <xdr:cxnSp macro="">
      <xdr:nvCxnSpPr>
        <xdr:cNvPr id="425" name="直線コネクタ 424"/>
        <xdr:cNvCxnSpPr/>
      </xdr:nvCxnSpPr>
      <xdr:spPr>
        <a:xfrm flipV="1">
          <a:off x="12982575" y="13582650"/>
          <a:ext cx="800100"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152400</xdr:rowOff>
    </xdr:from>
    <xdr:to>
      <xdr:col>22</xdr:col>
      <xdr:colOff>600075</xdr:colOff>
      <xdr:row>78</xdr:row>
      <xdr:rowOff>85725</xdr:rowOff>
    </xdr:to>
    <xdr:sp macro="" textlink="">
      <xdr:nvSpPr>
        <xdr:cNvPr id="426" name="フローチャート : 判断 425"/>
        <xdr:cNvSpPr/>
      </xdr:nvSpPr>
      <xdr:spPr>
        <a:xfrm>
          <a:off x="13735050" y="133540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95250</xdr:rowOff>
    </xdr:from>
    <xdr:ext cx="733425" cy="257175"/>
    <xdr:sp macro="" textlink="">
      <xdr:nvSpPr>
        <xdr:cNvPr id="427" name="テキスト ボックス 426"/>
        <xdr:cNvSpPr txBox="1"/>
      </xdr:nvSpPr>
      <xdr:spPr>
        <a:xfrm>
          <a:off x="13401675" y="1312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161925</xdr:colOff>
      <xdr:row>80</xdr:row>
      <xdr:rowOff>85725</xdr:rowOff>
    </xdr:from>
    <xdr:to>
      <xdr:col>21</xdr:col>
      <xdr:colOff>361950</xdr:colOff>
      <xdr:row>80</xdr:row>
      <xdr:rowOff>171450</xdr:rowOff>
    </xdr:to>
    <xdr:cxnSp macro="">
      <xdr:nvCxnSpPr>
        <xdr:cNvPr id="428" name="直線コネクタ 427"/>
        <xdr:cNvCxnSpPr/>
      </xdr:nvCxnSpPr>
      <xdr:spPr>
        <a:xfrm>
          <a:off x="12182475" y="1380172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78</xdr:row>
      <xdr:rowOff>19050</xdr:rowOff>
    </xdr:from>
    <xdr:to>
      <xdr:col>21</xdr:col>
      <xdr:colOff>409575</xdr:colOff>
      <xdr:row>78</xdr:row>
      <xdr:rowOff>123825</xdr:rowOff>
    </xdr:to>
    <xdr:sp macro="" textlink="">
      <xdr:nvSpPr>
        <xdr:cNvPr id="429" name="フローチャート : 判断 428"/>
        <xdr:cNvSpPr/>
      </xdr:nvSpPr>
      <xdr:spPr>
        <a:xfrm>
          <a:off x="12934950" y="1339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133350</xdr:rowOff>
    </xdr:from>
    <xdr:ext cx="752475" cy="257175"/>
    <xdr:sp macro="" textlink="">
      <xdr:nvSpPr>
        <xdr:cNvPr id="430" name="テキスト ボックス 429"/>
        <xdr:cNvSpPr txBox="1"/>
      </xdr:nvSpPr>
      <xdr:spPr>
        <a:xfrm>
          <a:off x="12620625" y="13163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600075</xdr:colOff>
      <xdr:row>80</xdr:row>
      <xdr:rowOff>9525</xdr:rowOff>
    </xdr:from>
    <xdr:to>
      <xdr:col>20</xdr:col>
      <xdr:colOff>161925</xdr:colOff>
      <xdr:row>80</xdr:row>
      <xdr:rowOff>85725</xdr:rowOff>
    </xdr:to>
    <xdr:cxnSp macro="">
      <xdr:nvCxnSpPr>
        <xdr:cNvPr id="431" name="直線コネクタ 430"/>
        <xdr:cNvCxnSpPr/>
      </xdr:nvCxnSpPr>
      <xdr:spPr>
        <a:xfrm>
          <a:off x="11420475" y="13725525"/>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77</xdr:row>
      <xdr:rowOff>47625</xdr:rowOff>
    </xdr:from>
    <xdr:to>
      <xdr:col>20</xdr:col>
      <xdr:colOff>209550</xdr:colOff>
      <xdr:row>77</xdr:row>
      <xdr:rowOff>142875</xdr:rowOff>
    </xdr:to>
    <xdr:sp macro="" textlink="">
      <xdr:nvSpPr>
        <xdr:cNvPr id="432" name="フローチャート : 判断 431"/>
        <xdr:cNvSpPr/>
      </xdr:nvSpPr>
      <xdr:spPr>
        <a:xfrm>
          <a:off x="12125325" y="13249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161925</xdr:rowOff>
    </xdr:from>
    <xdr:ext cx="762000" cy="257175"/>
    <xdr:sp macro="" textlink="">
      <xdr:nvSpPr>
        <xdr:cNvPr id="433" name="テキスト ボックス 432"/>
        <xdr:cNvSpPr txBox="1"/>
      </xdr:nvSpPr>
      <xdr:spPr>
        <a:xfrm>
          <a:off x="11887200"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76200</xdr:rowOff>
    </xdr:from>
    <xdr:to>
      <xdr:col>19</xdr:col>
      <xdr:colOff>9525</xdr:colOff>
      <xdr:row>78</xdr:row>
      <xdr:rowOff>9525</xdr:rowOff>
    </xdr:to>
    <xdr:sp macro="" textlink="">
      <xdr:nvSpPr>
        <xdr:cNvPr id="434" name="フローチャート : 判断 433"/>
        <xdr:cNvSpPr/>
      </xdr:nvSpPr>
      <xdr:spPr>
        <a:xfrm>
          <a:off x="11410950" y="132778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19050</xdr:rowOff>
    </xdr:from>
    <xdr:ext cx="762000" cy="257175"/>
    <xdr:sp macro="" textlink="">
      <xdr:nvSpPr>
        <xdr:cNvPr id="435" name="テキスト ボックス 434"/>
        <xdr:cNvSpPr txBox="1"/>
      </xdr:nvSpPr>
      <xdr:spPr>
        <a:xfrm>
          <a:off x="11077575"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6" name="テキスト ボックス 435"/>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7" name="テキスト ボックス 436"/>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38" name="テキスト ボックス 437"/>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39" name="テキスト ボックス 438"/>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0" name="テキスト ボックス 439"/>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79</xdr:row>
      <xdr:rowOff>76200</xdr:rowOff>
    </xdr:from>
    <xdr:to>
      <xdr:col>24</xdr:col>
      <xdr:colOff>85725</xdr:colOff>
      <xdr:row>80</xdr:row>
      <xdr:rowOff>0</xdr:rowOff>
    </xdr:to>
    <xdr:sp macro="" textlink="">
      <xdr:nvSpPr>
        <xdr:cNvPr id="441" name="円/楕円 440"/>
        <xdr:cNvSpPr/>
      </xdr:nvSpPr>
      <xdr:spPr>
        <a:xfrm>
          <a:off x="14420850" y="136207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79</xdr:row>
      <xdr:rowOff>47625</xdr:rowOff>
    </xdr:from>
    <xdr:ext cx="762000" cy="257175"/>
    <xdr:sp macro="" textlink="">
      <xdr:nvSpPr>
        <xdr:cNvPr id="442" name="公債費以外該当値テキスト"/>
        <xdr:cNvSpPr txBox="1"/>
      </xdr:nvSpPr>
      <xdr:spPr>
        <a:xfrm>
          <a:off x="14544675" y="1359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161925</xdr:rowOff>
    </xdr:from>
    <xdr:to>
      <xdr:col>22</xdr:col>
      <xdr:colOff>600075</xdr:colOff>
      <xdr:row>79</xdr:row>
      <xdr:rowOff>85725</xdr:rowOff>
    </xdr:to>
    <xdr:sp macro="" textlink="">
      <xdr:nvSpPr>
        <xdr:cNvPr id="443" name="円/楕円 442"/>
        <xdr:cNvSpPr/>
      </xdr:nvSpPr>
      <xdr:spPr>
        <a:xfrm>
          <a:off x="13735050" y="135350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79</xdr:row>
      <xdr:rowOff>76200</xdr:rowOff>
    </xdr:from>
    <xdr:ext cx="733425" cy="257175"/>
    <xdr:sp macro="" textlink="">
      <xdr:nvSpPr>
        <xdr:cNvPr id="444" name="テキスト ボックス 443"/>
        <xdr:cNvSpPr txBox="1"/>
      </xdr:nvSpPr>
      <xdr:spPr>
        <a:xfrm>
          <a:off x="13401675" y="13620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314325</xdr:colOff>
      <xdr:row>80</xdr:row>
      <xdr:rowOff>114300</xdr:rowOff>
    </xdr:from>
    <xdr:to>
      <xdr:col>21</xdr:col>
      <xdr:colOff>409575</xdr:colOff>
      <xdr:row>81</xdr:row>
      <xdr:rowOff>47625</xdr:rowOff>
    </xdr:to>
    <xdr:sp macro="" textlink="">
      <xdr:nvSpPr>
        <xdr:cNvPr id="445" name="円/楕円 444"/>
        <xdr:cNvSpPr/>
      </xdr:nvSpPr>
      <xdr:spPr>
        <a:xfrm>
          <a:off x="12934950" y="13830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81</xdr:row>
      <xdr:rowOff>28575</xdr:rowOff>
    </xdr:from>
    <xdr:ext cx="752475" cy="257175"/>
    <xdr:sp macro="" textlink="">
      <xdr:nvSpPr>
        <xdr:cNvPr id="446" name="テキスト ボックス 445"/>
        <xdr:cNvSpPr txBox="1"/>
      </xdr:nvSpPr>
      <xdr:spPr>
        <a:xfrm>
          <a:off x="12620625" y="13916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104775</xdr:colOff>
      <xdr:row>80</xdr:row>
      <xdr:rowOff>28575</xdr:rowOff>
    </xdr:from>
    <xdr:to>
      <xdr:col>20</xdr:col>
      <xdr:colOff>209550</xdr:colOff>
      <xdr:row>80</xdr:row>
      <xdr:rowOff>133350</xdr:rowOff>
    </xdr:to>
    <xdr:sp macro="" textlink="">
      <xdr:nvSpPr>
        <xdr:cNvPr id="447" name="円/楕円 446"/>
        <xdr:cNvSpPr/>
      </xdr:nvSpPr>
      <xdr:spPr>
        <a:xfrm>
          <a:off x="12125325" y="1374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80</xdr:row>
      <xdr:rowOff>114300</xdr:rowOff>
    </xdr:from>
    <xdr:ext cx="762000" cy="257175"/>
    <xdr:sp macro="" textlink="">
      <xdr:nvSpPr>
        <xdr:cNvPr id="448" name="テキスト ボックス 447"/>
        <xdr:cNvSpPr txBox="1"/>
      </xdr:nvSpPr>
      <xdr:spPr>
        <a:xfrm>
          <a:off x="11887200"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123825</xdr:rowOff>
    </xdr:from>
    <xdr:to>
      <xdr:col>19</xdr:col>
      <xdr:colOff>9525</xdr:colOff>
      <xdr:row>80</xdr:row>
      <xdr:rowOff>57150</xdr:rowOff>
    </xdr:to>
    <xdr:sp macro="" textlink="">
      <xdr:nvSpPr>
        <xdr:cNvPr id="449" name="円/楕円 448"/>
        <xdr:cNvSpPr/>
      </xdr:nvSpPr>
      <xdr:spPr>
        <a:xfrm>
          <a:off x="11410950" y="136683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80</xdr:row>
      <xdr:rowOff>38100</xdr:rowOff>
    </xdr:from>
    <xdr:ext cx="762000" cy="257175"/>
    <xdr:sp macro="" textlink="">
      <xdr:nvSpPr>
        <xdr:cNvPr id="450" name="テキスト ボックス 449"/>
        <xdr:cNvSpPr txBox="1"/>
      </xdr:nvSpPr>
      <xdr:spPr>
        <a:xfrm>
          <a:off x="11077575"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496425"/>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群馬県南牧村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77725"/>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15825"/>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01550"/>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539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53925"/>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15825"/>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5267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195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20</xdr:row>
      <xdr:rowOff>0</xdr:rowOff>
    </xdr:from>
    <xdr:to>
      <xdr:col>5</xdr:col>
      <xdr:colOff>733425</xdr:colOff>
      <xdr:row>20</xdr:row>
      <xdr:rowOff>0</xdr:rowOff>
    </xdr:to>
    <xdr:cxnSp macro="">
      <xdr:nvCxnSpPr>
        <xdr:cNvPr id="31" name="直線コネクタ 30"/>
        <xdr:cNvCxnSpPr/>
      </xdr:nvCxnSpPr>
      <xdr:spPr bwMode="auto">
        <a:xfrm>
          <a:off x="1981200" y="35433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28575</xdr:rowOff>
    </xdr:from>
    <xdr:ext cx="762000" cy="276225"/>
    <xdr:sp macro="" textlink="">
      <xdr:nvSpPr>
        <xdr:cNvPr id="32" name="テキスト ボックス 31"/>
        <xdr:cNvSpPr txBox="1"/>
      </xdr:nvSpPr>
      <xdr:spPr>
        <a:xfrm>
          <a:off x="1266825" y="3390900"/>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17</xdr:row>
      <xdr:rowOff>57150</xdr:rowOff>
    </xdr:from>
    <xdr:to>
      <xdr:col>5</xdr:col>
      <xdr:colOff>733425</xdr:colOff>
      <xdr:row>17</xdr:row>
      <xdr:rowOff>57150</xdr:rowOff>
    </xdr:to>
    <xdr:cxnSp macro="">
      <xdr:nvCxnSpPr>
        <xdr:cNvPr id="33" name="直線コネクタ 32"/>
        <xdr:cNvCxnSpPr/>
      </xdr:nvCxnSpPr>
      <xdr:spPr bwMode="auto">
        <a:xfrm>
          <a:off x="1981200" y="30670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16</xdr:row>
      <xdr:rowOff>95250</xdr:rowOff>
    </xdr:from>
    <xdr:ext cx="762000" cy="266700"/>
    <xdr:sp macro="" textlink="">
      <xdr:nvSpPr>
        <xdr:cNvPr id="34" name="テキスト ボックス 33"/>
        <xdr:cNvSpPr txBox="1"/>
      </xdr:nvSpPr>
      <xdr:spPr>
        <a:xfrm>
          <a:off x="1266825" y="29241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990600</xdr:colOff>
      <xdr:row>14</xdr:row>
      <xdr:rowOff>114300</xdr:rowOff>
    </xdr:from>
    <xdr:to>
      <xdr:col>5</xdr:col>
      <xdr:colOff>733425</xdr:colOff>
      <xdr:row>14</xdr:row>
      <xdr:rowOff>114300</xdr:rowOff>
    </xdr:to>
    <xdr:cxnSp macro="">
      <xdr:nvCxnSpPr>
        <xdr:cNvPr id="35" name="直線コネクタ 34"/>
        <xdr:cNvCxnSpPr/>
      </xdr:nvCxnSpPr>
      <xdr:spPr bwMode="auto">
        <a:xfrm>
          <a:off x="1981200" y="25908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13</xdr:row>
      <xdr:rowOff>142875</xdr:rowOff>
    </xdr:from>
    <xdr:ext cx="762000" cy="257175"/>
    <xdr:sp macro="" textlink="">
      <xdr:nvSpPr>
        <xdr:cNvPr id="36" name="テキスト ボックス 35"/>
        <xdr:cNvSpPr txBox="1"/>
      </xdr:nvSpPr>
      <xdr:spPr>
        <a:xfrm>
          <a:off x="1266825"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990600</xdr:colOff>
      <xdr:row>12</xdr:row>
      <xdr:rowOff>0</xdr:rowOff>
    </xdr:from>
    <xdr:to>
      <xdr:col>5</xdr:col>
      <xdr:colOff>733425</xdr:colOff>
      <xdr:row>12</xdr:row>
      <xdr:rowOff>0</xdr:rowOff>
    </xdr:to>
    <xdr:cxnSp macro="">
      <xdr:nvCxnSpPr>
        <xdr:cNvPr id="37" name="直線コネクタ 36"/>
        <xdr:cNvCxnSpPr/>
      </xdr:nvCxnSpPr>
      <xdr:spPr bwMode="auto">
        <a:xfrm>
          <a:off x="1981200" y="21336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11</xdr:row>
      <xdr:rowOff>28575</xdr:rowOff>
    </xdr:from>
    <xdr:ext cx="762000" cy="257175"/>
    <xdr:sp macro="" textlink="">
      <xdr:nvSpPr>
        <xdr:cNvPr id="38" name="テキスト ボックス 37"/>
        <xdr:cNvSpPr txBox="1"/>
      </xdr:nvSpPr>
      <xdr:spPr>
        <a:xfrm>
          <a:off x="1266825" y="199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39" name="直線コネクタ 38"/>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0" name="テキスト ボックス 39"/>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123825</xdr:rowOff>
    </xdr:to>
    <xdr:sp macro="" textlink="">
      <xdr:nvSpPr>
        <xdr:cNvPr id="41"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11</xdr:row>
      <xdr:rowOff>104775</xdr:rowOff>
    </xdr:from>
    <xdr:to>
      <xdr:col>4</xdr:col>
      <xdr:colOff>990600</xdr:colOff>
      <xdr:row>18</xdr:row>
      <xdr:rowOff>85725</xdr:rowOff>
    </xdr:to>
    <xdr:cxnSp macro="">
      <xdr:nvCxnSpPr>
        <xdr:cNvPr id="42" name="直線コネクタ 41"/>
        <xdr:cNvCxnSpPr/>
      </xdr:nvCxnSpPr>
      <xdr:spPr bwMode="auto">
        <a:xfrm flipV="1">
          <a:off x="4953000" y="2066925"/>
          <a:ext cx="0" cy="12096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66675</xdr:rowOff>
    </xdr:from>
    <xdr:ext cx="762000" cy="257175"/>
    <xdr:sp macro="" textlink="">
      <xdr:nvSpPr>
        <xdr:cNvPr id="43" name="人口1人当たり決算額の推移最小値テキスト130"/>
        <xdr:cNvSpPr txBox="1"/>
      </xdr:nvSpPr>
      <xdr:spPr>
        <a:xfrm>
          <a:off x="5029200" y="325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990600</xdr:colOff>
      <xdr:row>18</xdr:row>
      <xdr:rowOff>85725</xdr:rowOff>
    </xdr:from>
    <xdr:to>
      <xdr:col>5</xdr:col>
      <xdr:colOff>76200</xdr:colOff>
      <xdr:row>18</xdr:row>
      <xdr:rowOff>85725</xdr:rowOff>
    </xdr:to>
    <xdr:cxnSp macro="">
      <xdr:nvCxnSpPr>
        <xdr:cNvPr id="44" name="直線コネクタ 43"/>
        <xdr:cNvCxnSpPr/>
      </xdr:nvCxnSpPr>
      <xdr:spPr bwMode="auto">
        <a:xfrm>
          <a:off x="4953000" y="32766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19050</xdr:rowOff>
    </xdr:from>
    <xdr:ext cx="762000" cy="257175"/>
    <xdr:sp macro="" textlink="">
      <xdr:nvSpPr>
        <xdr:cNvPr id="45" name="人口1人当たり決算額の推移最大値テキスト130"/>
        <xdr:cNvSpPr txBox="1"/>
      </xdr:nvSpPr>
      <xdr:spPr>
        <a:xfrm>
          <a:off x="5029200" y="180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990600</xdr:colOff>
      <xdr:row>11</xdr:row>
      <xdr:rowOff>104775</xdr:rowOff>
    </xdr:from>
    <xdr:to>
      <xdr:col>5</xdr:col>
      <xdr:colOff>76200</xdr:colOff>
      <xdr:row>11</xdr:row>
      <xdr:rowOff>104775</xdr:rowOff>
    </xdr:to>
    <xdr:cxnSp macro="">
      <xdr:nvCxnSpPr>
        <xdr:cNvPr id="46" name="直線コネクタ 45"/>
        <xdr:cNvCxnSpPr/>
      </xdr:nvCxnSpPr>
      <xdr:spPr bwMode="auto">
        <a:xfrm>
          <a:off x="4953000" y="20669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16</xdr:row>
      <xdr:rowOff>47625</xdr:rowOff>
    </xdr:from>
    <xdr:to>
      <xdr:col>4</xdr:col>
      <xdr:colOff>990600</xdr:colOff>
      <xdr:row>16</xdr:row>
      <xdr:rowOff>47625</xdr:rowOff>
    </xdr:to>
    <xdr:cxnSp macro="">
      <xdr:nvCxnSpPr>
        <xdr:cNvPr id="47" name="直線コネクタ 46"/>
        <xdr:cNvCxnSpPr/>
      </xdr:nvCxnSpPr>
      <xdr:spPr bwMode="auto">
        <a:xfrm flipV="1">
          <a:off x="4429125" y="2876550"/>
          <a:ext cx="5238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152400</xdr:rowOff>
    </xdr:from>
    <xdr:ext cx="762000" cy="257175"/>
    <xdr:sp macro="" textlink="">
      <xdr:nvSpPr>
        <xdr:cNvPr id="48" name="人口1人当たり決算額の推移平均値テキスト130"/>
        <xdr:cNvSpPr txBox="1"/>
      </xdr:nvSpPr>
      <xdr:spPr>
        <a:xfrm>
          <a:off x="5029200" y="298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990600</xdr:colOff>
      <xdr:row>17</xdr:row>
      <xdr:rowOff>0</xdr:rowOff>
    </xdr:from>
    <xdr:to>
      <xdr:col>5</xdr:col>
      <xdr:colOff>38100</xdr:colOff>
      <xdr:row>17</xdr:row>
      <xdr:rowOff>104775</xdr:rowOff>
    </xdr:to>
    <xdr:sp macro="" textlink="">
      <xdr:nvSpPr>
        <xdr:cNvPr id="49" name="フローチャート : 判断 48"/>
        <xdr:cNvSpPr/>
      </xdr:nvSpPr>
      <xdr:spPr bwMode="auto">
        <a:xfrm>
          <a:off x="4953000" y="30099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47625</xdr:rowOff>
    </xdr:from>
    <xdr:to>
      <xdr:col>4</xdr:col>
      <xdr:colOff>466725</xdr:colOff>
      <xdr:row>16</xdr:row>
      <xdr:rowOff>66675</xdr:rowOff>
    </xdr:to>
    <xdr:cxnSp macro="">
      <xdr:nvCxnSpPr>
        <xdr:cNvPr id="50" name="直線コネクタ 49"/>
        <xdr:cNvCxnSpPr/>
      </xdr:nvCxnSpPr>
      <xdr:spPr bwMode="auto">
        <a:xfrm flipV="1">
          <a:off x="3876675" y="2876550"/>
          <a:ext cx="55245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17</xdr:row>
      <xdr:rowOff>38100</xdr:rowOff>
    </xdr:from>
    <xdr:to>
      <xdr:col>4</xdr:col>
      <xdr:colOff>523875</xdr:colOff>
      <xdr:row>17</xdr:row>
      <xdr:rowOff>133350</xdr:rowOff>
    </xdr:to>
    <xdr:sp macro="" textlink="">
      <xdr:nvSpPr>
        <xdr:cNvPr id="51" name="フローチャート : 判断 50"/>
        <xdr:cNvSpPr/>
      </xdr:nvSpPr>
      <xdr:spPr bwMode="auto">
        <a:xfrm>
          <a:off x="4381500" y="30480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123825</xdr:rowOff>
    </xdr:from>
    <xdr:ext cx="733425" cy="257175"/>
    <xdr:sp macro="" textlink="">
      <xdr:nvSpPr>
        <xdr:cNvPr id="52" name="テキスト ボックス 51"/>
        <xdr:cNvSpPr txBox="1"/>
      </xdr:nvSpPr>
      <xdr:spPr>
        <a:xfrm>
          <a:off x="4048125" y="313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66675</xdr:rowOff>
    </xdr:from>
    <xdr:to>
      <xdr:col>3</xdr:col>
      <xdr:colOff>904875</xdr:colOff>
      <xdr:row>16</xdr:row>
      <xdr:rowOff>85725</xdr:rowOff>
    </xdr:to>
    <xdr:cxnSp macro="">
      <xdr:nvCxnSpPr>
        <xdr:cNvPr id="53" name="直線コネクタ 52"/>
        <xdr:cNvCxnSpPr/>
      </xdr:nvCxnSpPr>
      <xdr:spPr bwMode="auto">
        <a:xfrm flipV="1">
          <a:off x="3181350" y="2895600"/>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19050</xdr:rowOff>
    </xdr:from>
    <xdr:to>
      <xdr:col>3</xdr:col>
      <xdr:colOff>952500</xdr:colOff>
      <xdr:row>17</xdr:row>
      <xdr:rowOff>123825</xdr:rowOff>
    </xdr:to>
    <xdr:sp macro="" textlink="">
      <xdr:nvSpPr>
        <xdr:cNvPr id="54" name="フローチャート : 判断 53"/>
        <xdr:cNvSpPr/>
      </xdr:nvSpPr>
      <xdr:spPr bwMode="auto">
        <a:xfrm>
          <a:off x="3829050" y="30289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104775</xdr:rowOff>
    </xdr:from>
    <xdr:ext cx="762000" cy="257175"/>
    <xdr:sp macro="" textlink="">
      <xdr:nvSpPr>
        <xdr:cNvPr id="55" name="テキスト ボックス 54"/>
        <xdr:cNvSpPr txBox="1"/>
      </xdr:nvSpPr>
      <xdr:spPr>
        <a:xfrm>
          <a:off x="3495675"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85725</xdr:rowOff>
    </xdr:from>
    <xdr:to>
      <xdr:col>3</xdr:col>
      <xdr:colOff>209550</xdr:colOff>
      <xdr:row>16</xdr:row>
      <xdr:rowOff>104775</xdr:rowOff>
    </xdr:to>
    <xdr:cxnSp macro="">
      <xdr:nvCxnSpPr>
        <xdr:cNvPr id="56" name="直線コネクタ 55"/>
        <xdr:cNvCxnSpPr/>
      </xdr:nvCxnSpPr>
      <xdr:spPr bwMode="auto">
        <a:xfrm flipV="1">
          <a:off x="2619375" y="2914650"/>
          <a:ext cx="5619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17</xdr:row>
      <xdr:rowOff>28575</xdr:rowOff>
    </xdr:from>
    <xdr:to>
      <xdr:col>3</xdr:col>
      <xdr:colOff>257175</xdr:colOff>
      <xdr:row>17</xdr:row>
      <xdr:rowOff>133350</xdr:rowOff>
    </xdr:to>
    <xdr:sp macro="" textlink="">
      <xdr:nvSpPr>
        <xdr:cNvPr id="57" name="フローチャート : 判断 56"/>
        <xdr:cNvSpPr/>
      </xdr:nvSpPr>
      <xdr:spPr bwMode="auto">
        <a:xfrm>
          <a:off x="3124200" y="3038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114300</xdr:rowOff>
    </xdr:from>
    <xdr:ext cx="762000" cy="257175"/>
    <xdr:sp macro="" textlink="">
      <xdr:nvSpPr>
        <xdr:cNvPr id="58" name="テキスト ボックス 57"/>
        <xdr:cNvSpPr txBox="1"/>
      </xdr:nvSpPr>
      <xdr:spPr>
        <a:xfrm>
          <a:off x="2943225"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38100</xdr:rowOff>
    </xdr:from>
    <xdr:to>
      <xdr:col>2</xdr:col>
      <xdr:colOff>695325</xdr:colOff>
      <xdr:row>17</xdr:row>
      <xdr:rowOff>133350</xdr:rowOff>
    </xdr:to>
    <xdr:sp macro="" textlink="">
      <xdr:nvSpPr>
        <xdr:cNvPr id="59" name="フローチャート : 判断 58"/>
        <xdr:cNvSpPr/>
      </xdr:nvSpPr>
      <xdr:spPr bwMode="auto">
        <a:xfrm>
          <a:off x="2571750" y="30480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123825</xdr:rowOff>
    </xdr:from>
    <xdr:ext cx="762000" cy="257175"/>
    <xdr:sp macro="" textlink="">
      <xdr:nvSpPr>
        <xdr:cNvPr id="60" name="テキスト ボックス 59"/>
        <xdr:cNvSpPr txBox="1"/>
      </xdr:nvSpPr>
      <xdr:spPr>
        <a:xfrm>
          <a:off x="2238375" y="313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152400</xdr:rowOff>
    </xdr:from>
    <xdr:ext cx="762000" cy="266700"/>
    <xdr:sp macro="" textlink="">
      <xdr:nvSpPr>
        <xdr:cNvPr id="61" name="テキスト ボックス 60"/>
        <xdr:cNvSpPr txBox="1"/>
      </xdr:nvSpPr>
      <xdr:spPr>
        <a:xfrm>
          <a:off x="4905375" y="40481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2" name="テキスト ボックス 61"/>
        <xdr:cNvSpPr txBox="1"/>
      </xdr:nvSpPr>
      <xdr:spPr>
        <a:xfrm>
          <a:off x="4257675" y="403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3" name="テキスト ボックス 62"/>
        <xdr:cNvSpPr txBox="1"/>
      </xdr:nvSpPr>
      <xdr:spPr>
        <a:xfrm>
          <a:off x="3695700" y="403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4" name="テキスト ボックス 63"/>
        <xdr:cNvSpPr txBox="1"/>
      </xdr:nvSpPr>
      <xdr:spPr>
        <a:xfrm>
          <a:off x="3000375" y="403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5" name="テキスト ボックス 64"/>
        <xdr:cNvSpPr txBox="1"/>
      </xdr:nvSpPr>
      <xdr:spPr>
        <a:xfrm>
          <a:off x="2447925" y="403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15</xdr:row>
      <xdr:rowOff>161925</xdr:rowOff>
    </xdr:from>
    <xdr:to>
      <xdr:col>5</xdr:col>
      <xdr:colOff>38100</xdr:colOff>
      <xdr:row>16</xdr:row>
      <xdr:rowOff>95250</xdr:rowOff>
    </xdr:to>
    <xdr:sp macro="" textlink="">
      <xdr:nvSpPr>
        <xdr:cNvPr id="66" name="円/楕円 65"/>
        <xdr:cNvSpPr/>
      </xdr:nvSpPr>
      <xdr:spPr bwMode="auto">
        <a:xfrm>
          <a:off x="4953000" y="2809875"/>
          <a:ext cx="3810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15</xdr:row>
      <xdr:rowOff>9525</xdr:rowOff>
    </xdr:from>
    <xdr:ext cx="762000" cy="257175"/>
    <xdr:sp macro="" textlink="">
      <xdr:nvSpPr>
        <xdr:cNvPr id="67" name="人口1人当たり決算額の推移該当値テキスト130"/>
        <xdr:cNvSpPr txBox="1"/>
      </xdr:nvSpPr>
      <xdr:spPr>
        <a:xfrm>
          <a:off x="5029200"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282,041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171450</xdr:rowOff>
    </xdr:from>
    <xdr:to>
      <xdr:col>4</xdr:col>
      <xdr:colOff>523875</xdr:colOff>
      <xdr:row>16</xdr:row>
      <xdr:rowOff>95250</xdr:rowOff>
    </xdr:to>
    <xdr:sp macro="" textlink="">
      <xdr:nvSpPr>
        <xdr:cNvPr id="68" name="円/楕円 67"/>
        <xdr:cNvSpPr/>
      </xdr:nvSpPr>
      <xdr:spPr bwMode="auto">
        <a:xfrm>
          <a:off x="4381500" y="28194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114300</xdr:rowOff>
    </xdr:from>
    <xdr:ext cx="733425" cy="257175"/>
    <xdr:sp macro="" textlink="">
      <xdr:nvSpPr>
        <xdr:cNvPr id="69" name="テキスト ボックス 68"/>
        <xdr:cNvSpPr txBox="1"/>
      </xdr:nvSpPr>
      <xdr:spPr>
        <a:xfrm>
          <a:off x="4048125" y="259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280,100</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19050</xdr:rowOff>
    </xdr:from>
    <xdr:to>
      <xdr:col>3</xdr:col>
      <xdr:colOff>952500</xdr:colOff>
      <xdr:row>16</xdr:row>
      <xdr:rowOff>123825</xdr:rowOff>
    </xdr:to>
    <xdr:sp macro="" textlink="">
      <xdr:nvSpPr>
        <xdr:cNvPr id="70" name="円/楕円 69"/>
        <xdr:cNvSpPr/>
      </xdr:nvSpPr>
      <xdr:spPr bwMode="auto">
        <a:xfrm>
          <a:off x="3829050" y="28479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133350</xdr:rowOff>
    </xdr:from>
    <xdr:ext cx="762000" cy="257175"/>
    <xdr:sp macro="" textlink="">
      <xdr:nvSpPr>
        <xdr:cNvPr id="71" name="テキスト ボックス 70"/>
        <xdr:cNvSpPr txBox="1"/>
      </xdr:nvSpPr>
      <xdr:spPr>
        <a:xfrm>
          <a:off x="349567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271,101</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38100</xdr:rowOff>
    </xdr:from>
    <xdr:to>
      <xdr:col>3</xdr:col>
      <xdr:colOff>257175</xdr:colOff>
      <xdr:row>16</xdr:row>
      <xdr:rowOff>133350</xdr:rowOff>
    </xdr:to>
    <xdr:sp macro="" textlink="">
      <xdr:nvSpPr>
        <xdr:cNvPr id="72" name="円/楕円 71"/>
        <xdr:cNvSpPr/>
      </xdr:nvSpPr>
      <xdr:spPr bwMode="auto">
        <a:xfrm>
          <a:off x="3124200" y="28670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142875</xdr:rowOff>
    </xdr:from>
    <xdr:ext cx="762000" cy="257175"/>
    <xdr:sp macro="" textlink="">
      <xdr:nvSpPr>
        <xdr:cNvPr id="73" name="テキスト ボックス 72"/>
        <xdr:cNvSpPr txBox="1"/>
      </xdr:nvSpPr>
      <xdr:spPr>
        <a:xfrm>
          <a:off x="2943225" y="261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264,186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57150</xdr:rowOff>
    </xdr:from>
    <xdr:to>
      <xdr:col>2</xdr:col>
      <xdr:colOff>695325</xdr:colOff>
      <xdr:row>16</xdr:row>
      <xdr:rowOff>152400</xdr:rowOff>
    </xdr:to>
    <xdr:sp macro="" textlink="">
      <xdr:nvSpPr>
        <xdr:cNvPr id="74" name="円/楕円 73"/>
        <xdr:cNvSpPr/>
      </xdr:nvSpPr>
      <xdr:spPr bwMode="auto">
        <a:xfrm>
          <a:off x="2571750" y="28860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161925</xdr:rowOff>
    </xdr:from>
    <xdr:ext cx="762000" cy="257175"/>
    <xdr:sp macro="" textlink="">
      <xdr:nvSpPr>
        <xdr:cNvPr id="75" name="テキスト ボックス 74"/>
        <xdr:cNvSpPr txBox="1"/>
      </xdr:nvSpPr>
      <xdr:spPr>
        <a:xfrm>
          <a:off x="223837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255,449</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6" name="正方形/長方形 75"/>
        <xdr:cNvSpPr/>
      </xdr:nvSpPr>
      <xdr:spPr bwMode="auto">
        <a:xfrm>
          <a:off x="1981200" y="5181600"/>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77" name="角丸四角形 76"/>
        <xdr:cNvSpPr/>
      </xdr:nvSpPr>
      <xdr:spPr bwMode="auto">
        <a:xfrm>
          <a:off x="123825" y="5181600"/>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78" name="正方形/長方形 77"/>
        <xdr:cNvSpPr/>
      </xdr:nvSpPr>
      <xdr:spPr bwMode="auto">
        <a:xfrm>
          <a:off x="457200" y="5295900"/>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79" name="正方形/長方形 78"/>
        <xdr:cNvSpPr/>
      </xdr:nvSpPr>
      <xdr:spPr bwMode="auto">
        <a:xfrm>
          <a:off x="457200" y="5572125"/>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0" name="正方形/長方形 79"/>
        <xdr:cNvSpPr/>
      </xdr:nvSpPr>
      <xdr:spPr bwMode="auto">
        <a:xfrm>
          <a:off x="457200" y="5876925"/>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1" name="直線コネクタ 80"/>
        <xdr:cNvCxnSpPr/>
      </xdr:nvCxnSpPr>
      <xdr:spPr bwMode="auto">
        <a:xfrm flipH="1">
          <a:off x="200025" y="5362575"/>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2" name="直線コネクタ 81"/>
        <xdr:cNvCxnSpPr/>
      </xdr:nvCxnSpPr>
      <xdr:spPr bwMode="auto">
        <a:xfrm>
          <a:off x="285750" y="58293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3" name="直線コネクタ 82"/>
        <xdr:cNvCxnSpPr/>
      </xdr:nvCxnSpPr>
      <xdr:spPr bwMode="auto">
        <a:xfrm flipH="1">
          <a:off x="200025" y="5829300"/>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4" name="直線コネクタ 83"/>
        <xdr:cNvCxnSpPr/>
      </xdr:nvCxnSpPr>
      <xdr:spPr bwMode="auto">
        <a:xfrm flipV="1">
          <a:off x="285750" y="60674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5" name="直線コネクタ 84"/>
        <xdr:cNvCxnSpPr/>
      </xdr:nvCxnSpPr>
      <xdr:spPr bwMode="auto">
        <a:xfrm flipH="1">
          <a:off x="200025" y="6210300"/>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6" name="円/楕円 85"/>
        <xdr:cNvSpPr/>
      </xdr:nvSpPr>
      <xdr:spPr bwMode="auto">
        <a:xfrm>
          <a:off x="228600" y="53149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87" name="フローチャート : 判断 86"/>
        <xdr:cNvSpPr/>
      </xdr:nvSpPr>
      <xdr:spPr bwMode="auto">
        <a:xfrm>
          <a:off x="228600" y="55911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88" name="正方形/長方形 87"/>
        <xdr:cNvSpPr/>
      </xdr:nvSpPr>
      <xdr:spPr bwMode="auto">
        <a:xfrm>
          <a:off x="1981200" y="5762625"/>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89" name="テキスト ボックス 88"/>
        <xdr:cNvSpPr txBox="1"/>
      </xdr:nvSpPr>
      <xdr:spPr>
        <a:xfrm>
          <a:off x="1533525" y="5372100"/>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0" name="直線コネクタ 89"/>
        <xdr:cNvCxnSpPr/>
      </xdr:nvCxnSpPr>
      <xdr:spPr bwMode="auto">
        <a:xfrm>
          <a:off x="1981200" y="8058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152400</xdr:rowOff>
    </xdr:from>
    <xdr:to>
      <xdr:col>5</xdr:col>
      <xdr:colOff>733425</xdr:colOff>
      <xdr:row>38</xdr:row>
      <xdr:rowOff>152400</xdr:rowOff>
    </xdr:to>
    <xdr:cxnSp macro="">
      <xdr:nvCxnSpPr>
        <xdr:cNvPr id="91" name="直線コネクタ 90"/>
        <xdr:cNvCxnSpPr/>
      </xdr:nvCxnSpPr>
      <xdr:spPr bwMode="auto">
        <a:xfrm>
          <a:off x="1981200" y="77343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161925</xdr:rowOff>
    </xdr:from>
    <xdr:to>
      <xdr:col>5</xdr:col>
      <xdr:colOff>733425</xdr:colOff>
      <xdr:row>37</xdr:row>
      <xdr:rowOff>161925</xdr:rowOff>
    </xdr:to>
    <xdr:cxnSp macro="">
      <xdr:nvCxnSpPr>
        <xdr:cNvPr id="92" name="直線コネクタ 91"/>
        <xdr:cNvCxnSpPr/>
      </xdr:nvCxnSpPr>
      <xdr:spPr bwMode="auto">
        <a:xfrm>
          <a:off x="1981200" y="7400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3" name="テキスト ボックス 92"/>
        <xdr:cNvSpPr txBox="1"/>
      </xdr:nvSpPr>
      <xdr:spPr>
        <a:xfrm>
          <a:off x="126682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0</xdr:rowOff>
    </xdr:from>
    <xdr:to>
      <xdr:col>5</xdr:col>
      <xdr:colOff>733425</xdr:colOff>
      <xdr:row>36</xdr:row>
      <xdr:rowOff>0</xdr:rowOff>
    </xdr:to>
    <xdr:cxnSp macro="">
      <xdr:nvCxnSpPr>
        <xdr:cNvPr id="94" name="直線コネクタ 93"/>
        <xdr:cNvCxnSpPr/>
      </xdr:nvCxnSpPr>
      <xdr:spPr bwMode="auto">
        <a:xfrm>
          <a:off x="1981200" y="70675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5" name="テキスト ボックス 94"/>
        <xdr:cNvSpPr txBox="1"/>
      </xdr:nvSpPr>
      <xdr:spPr>
        <a:xfrm>
          <a:off x="1266825" y="693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35</xdr:row>
      <xdr:rowOff>19050</xdr:rowOff>
    </xdr:from>
    <xdr:to>
      <xdr:col>5</xdr:col>
      <xdr:colOff>733425</xdr:colOff>
      <xdr:row>35</xdr:row>
      <xdr:rowOff>19050</xdr:rowOff>
    </xdr:to>
    <xdr:cxnSp macro="">
      <xdr:nvCxnSpPr>
        <xdr:cNvPr id="96" name="直線コネクタ 95"/>
        <xdr:cNvCxnSpPr/>
      </xdr:nvCxnSpPr>
      <xdr:spPr bwMode="auto">
        <a:xfrm>
          <a:off x="1981200" y="67437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97" name="テキスト ボックス 96"/>
        <xdr:cNvSpPr txBox="1"/>
      </xdr:nvSpPr>
      <xdr:spPr>
        <a:xfrm>
          <a:off x="126682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34</xdr:row>
      <xdr:rowOff>38100</xdr:rowOff>
    </xdr:from>
    <xdr:to>
      <xdr:col>5</xdr:col>
      <xdr:colOff>733425</xdr:colOff>
      <xdr:row>34</xdr:row>
      <xdr:rowOff>38100</xdr:rowOff>
    </xdr:to>
    <xdr:cxnSp macro="">
      <xdr:nvCxnSpPr>
        <xdr:cNvPr id="98" name="直線コネクタ 97"/>
        <xdr:cNvCxnSpPr/>
      </xdr:nvCxnSpPr>
      <xdr:spPr bwMode="auto">
        <a:xfrm>
          <a:off x="1981200" y="64198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99" name="テキスト ボックス 98"/>
        <xdr:cNvSpPr txBox="1"/>
      </xdr:nvSpPr>
      <xdr:spPr>
        <a:xfrm>
          <a:off x="126682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990600</xdr:colOff>
      <xdr:row>33</xdr:row>
      <xdr:rowOff>57150</xdr:rowOff>
    </xdr:from>
    <xdr:to>
      <xdr:col>5</xdr:col>
      <xdr:colOff>733425</xdr:colOff>
      <xdr:row>33</xdr:row>
      <xdr:rowOff>57150</xdr:rowOff>
    </xdr:to>
    <xdr:cxnSp macro="">
      <xdr:nvCxnSpPr>
        <xdr:cNvPr id="100" name="直線コネクタ 99"/>
        <xdr:cNvCxnSpPr/>
      </xdr:nvCxnSpPr>
      <xdr:spPr bwMode="auto">
        <a:xfrm>
          <a:off x="1981200" y="60960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1" name="テキスト ボックス 100"/>
        <xdr:cNvSpPr txBox="1"/>
      </xdr:nvSpPr>
      <xdr:spPr>
        <a:xfrm>
          <a:off x="126682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2" name="直線コネクタ 101"/>
        <xdr:cNvCxnSpPr/>
      </xdr:nvCxnSpPr>
      <xdr:spPr bwMode="auto">
        <a:xfrm>
          <a:off x="1981200" y="57626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266825" y="561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1981200" y="5762625"/>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114300</xdr:rowOff>
    </xdr:from>
    <xdr:to>
      <xdr:col>4</xdr:col>
      <xdr:colOff>990600</xdr:colOff>
      <xdr:row>38</xdr:row>
      <xdr:rowOff>171450</xdr:rowOff>
    </xdr:to>
    <xdr:cxnSp macro="">
      <xdr:nvCxnSpPr>
        <xdr:cNvPr id="105" name="直線コネクタ 104"/>
        <xdr:cNvCxnSpPr/>
      </xdr:nvCxnSpPr>
      <xdr:spPr bwMode="auto">
        <a:xfrm flipV="1">
          <a:off x="4953000" y="6153150"/>
          <a:ext cx="0" cy="16002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142875</xdr:rowOff>
    </xdr:from>
    <xdr:ext cx="762000" cy="257175"/>
    <xdr:sp macro="" textlink="">
      <xdr:nvSpPr>
        <xdr:cNvPr id="106" name="人口1人当たり決算額の推移最小値テキスト445"/>
        <xdr:cNvSpPr txBox="1"/>
      </xdr:nvSpPr>
      <xdr:spPr>
        <a:xfrm>
          <a:off x="5029200" y="7724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990600</xdr:colOff>
      <xdr:row>38</xdr:row>
      <xdr:rowOff>161925</xdr:rowOff>
    </xdr:from>
    <xdr:to>
      <xdr:col>5</xdr:col>
      <xdr:colOff>76200</xdr:colOff>
      <xdr:row>38</xdr:row>
      <xdr:rowOff>161925</xdr:rowOff>
    </xdr:to>
    <xdr:cxnSp macro="">
      <xdr:nvCxnSpPr>
        <xdr:cNvPr id="107" name="直線コネクタ 106"/>
        <xdr:cNvCxnSpPr/>
      </xdr:nvCxnSpPr>
      <xdr:spPr bwMode="auto">
        <a:xfrm>
          <a:off x="4953000" y="77438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28575</xdr:rowOff>
    </xdr:from>
    <xdr:ext cx="762000" cy="257175"/>
    <xdr:sp macro="" textlink="">
      <xdr:nvSpPr>
        <xdr:cNvPr id="108" name="人口1人当たり決算額の推移最大値テキスト445"/>
        <xdr:cNvSpPr txBox="1"/>
      </xdr:nvSpPr>
      <xdr:spPr>
        <a:xfrm>
          <a:off x="5029200" y="589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990600</xdr:colOff>
      <xdr:row>33</xdr:row>
      <xdr:rowOff>114300</xdr:rowOff>
    </xdr:from>
    <xdr:to>
      <xdr:col>5</xdr:col>
      <xdr:colOff>76200</xdr:colOff>
      <xdr:row>33</xdr:row>
      <xdr:rowOff>114300</xdr:rowOff>
    </xdr:to>
    <xdr:cxnSp macro="">
      <xdr:nvCxnSpPr>
        <xdr:cNvPr id="109" name="直線コネクタ 108"/>
        <xdr:cNvCxnSpPr/>
      </xdr:nvCxnSpPr>
      <xdr:spPr bwMode="auto">
        <a:xfrm>
          <a:off x="4953000" y="61531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66675</xdr:rowOff>
    </xdr:from>
    <xdr:to>
      <xdr:col>4</xdr:col>
      <xdr:colOff>990600</xdr:colOff>
      <xdr:row>36</xdr:row>
      <xdr:rowOff>152400</xdr:rowOff>
    </xdr:to>
    <xdr:cxnSp macro="">
      <xdr:nvCxnSpPr>
        <xdr:cNvPr id="110" name="直線コネクタ 109"/>
        <xdr:cNvCxnSpPr/>
      </xdr:nvCxnSpPr>
      <xdr:spPr bwMode="auto">
        <a:xfrm>
          <a:off x="4429125" y="7134225"/>
          <a:ext cx="52387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133350</xdr:rowOff>
    </xdr:from>
    <xdr:ext cx="762000" cy="257175"/>
    <xdr:sp macro="" textlink="">
      <xdr:nvSpPr>
        <xdr:cNvPr id="111" name="人口1人当たり決算額の推移平均値テキスト445"/>
        <xdr:cNvSpPr txBox="1"/>
      </xdr:nvSpPr>
      <xdr:spPr>
        <a:xfrm>
          <a:off x="5029200" y="685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295275</xdr:rowOff>
    </xdr:from>
    <xdr:to>
      <xdr:col>5</xdr:col>
      <xdr:colOff>38100</xdr:colOff>
      <xdr:row>36</xdr:row>
      <xdr:rowOff>47625</xdr:rowOff>
    </xdr:to>
    <xdr:sp macro="" textlink="">
      <xdr:nvSpPr>
        <xdr:cNvPr id="112" name="フローチャート : 判断 111"/>
        <xdr:cNvSpPr/>
      </xdr:nvSpPr>
      <xdr:spPr bwMode="auto">
        <a:xfrm>
          <a:off x="4953000" y="7019925"/>
          <a:ext cx="3810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333375</xdr:rowOff>
    </xdr:from>
    <xdr:to>
      <xdr:col>4</xdr:col>
      <xdr:colOff>466725</xdr:colOff>
      <xdr:row>36</xdr:row>
      <xdr:rowOff>66675</xdr:rowOff>
    </xdr:to>
    <xdr:cxnSp macro="">
      <xdr:nvCxnSpPr>
        <xdr:cNvPr id="113" name="直線コネクタ 112"/>
        <xdr:cNvCxnSpPr/>
      </xdr:nvCxnSpPr>
      <xdr:spPr bwMode="auto">
        <a:xfrm>
          <a:off x="3876675" y="7058025"/>
          <a:ext cx="55245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266700</xdr:rowOff>
    </xdr:from>
    <xdr:to>
      <xdr:col>4</xdr:col>
      <xdr:colOff>523875</xdr:colOff>
      <xdr:row>36</xdr:row>
      <xdr:rowOff>28575</xdr:rowOff>
    </xdr:to>
    <xdr:sp macro="" textlink="">
      <xdr:nvSpPr>
        <xdr:cNvPr id="114" name="フローチャート : 判断 113"/>
        <xdr:cNvSpPr/>
      </xdr:nvSpPr>
      <xdr:spPr bwMode="auto">
        <a:xfrm>
          <a:off x="4381500" y="69913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38100</xdr:rowOff>
    </xdr:from>
    <xdr:ext cx="733425" cy="257175"/>
    <xdr:sp macro="" textlink="">
      <xdr:nvSpPr>
        <xdr:cNvPr id="115" name="テキスト ボックス 114"/>
        <xdr:cNvSpPr txBox="1"/>
      </xdr:nvSpPr>
      <xdr:spPr>
        <a:xfrm>
          <a:off x="4048125" y="6762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228600</xdr:rowOff>
    </xdr:from>
    <xdr:to>
      <xdr:col>3</xdr:col>
      <xdr:colOff>904875</xdr:colOff>
      <xdr:row>35</xdr:row>
      <xdr:rowOff>333375</xdr:rowOff>
    </xdr:to>
    <xdr:cxnSp macro="">
      <xdr:nvCxnSpPr>
        <xdr:cNvPr id="116" name="直線コネクタ 115"/>
        <xdr:cNvCxnSpPr/>
      </xdr:nvCxnSpPr>
      <xdr:spPr bwMode="auto">
        <a:xfrm>
          <a:off x="3181350" y="6953250"/>
          <a:ext cx="695325" cy="1047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266700</xdr:rowOff>
    </xdr:from>
    <xdr:to>
      <xdr:col>3</xdr:col>
      <xdr:colOff>952500</xdr:colOff>
      <xdr:row>36</xdr:row>
      <xdr:rowOff>28575</xdr:rowOff>
    </xdr:to>
    <xdr:sp macro="" textlink="">
      <xdr:nvSpPr>
        <xdr:cNvPr id="117" name="フローチャート : 判断 116"/>
        <xdr:cNvSpPr/>
      </xdr:nvSpPr>
      <xdr:spPr bwMode="auto">
        <a:xfrm>
          <a:off x="3829050" y="69913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38100</xdr:rowOff>
    </xdr:from>
    <xdr:ext cx="762000" cy="257175"/>
    <xdr:sp macro="" textlink="">
      <xdr:nvSpPr>
        <xdr:cNvPr id="118" name="テキスト ボックス 117"/>
        <xdr:cNvSpPr txBox="1"/>
      </xdr:nvSpPr>
      <xdr:spPr>
        <a:xfrm>
          <a:off x="34956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228600</xdr:rowOff>
    </xdr:from>
    <xdr:to>
      <xdr:col>3</xdr:col>
      <xdr:colOff>209550</xdr:colOff>
      <xdr:row>35</xdr:row>
      <xdr:rowOff>266700</xdr:rowOff>
    </xdr:to>
    <xdr:cxnSp macro="">
      <xdr:nvCxnSpPr>
        <xdr:cNvPr id="119" name="直線コネクタ 118"/>
        <xdr:cNvCxnSpPr/>
      </xdr:nvCxnSpPr>
      <xdr:spPr bwMode="auto">
        <a:xfrm flipV="1">
          <a:off x="2619375" y="6953250"/>
          <a:ext cx="5619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209550</xdr:rowOff>
    </xdr:from>
    <xdr:to>
      <xdr:col>3</xdr:col>
      <xdr:colOff>257175</xdr:colOff>
      <xdr:row>35</xdr:row>
      <xdr:rowOff>304800</xdr:rowOff>
    </xdr:to>
    <xdr:sp macro="" textlink="">
      <xdr:nvSpPr>
        <xdr:cNvPr id="120" name="フローチャート : 判断 119"/>
        <xdr:cNvSpPr/>
      </xdr:nvSpPr>
      <xdr:spPr bwMode="auto">
        <a:xfrm>
          <a:off x="3124200" y="69342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295275</xdr:rowOff>
    </xdr:from>
    <xdr:ext cx="762000" cy="257175"/>
    <xdr:sp macro="" textlink="">
      <xdr:nvSpPr>
        <xdr:cNvPr id="121" name="テキスト ボックス 120"/>
        <xdr:cNvSpPr txBox="1"/>
      </xdr:nvSpPr>
      <xdr:spPr>
        <a:xfrm>
          <a:off x="2943225" y="701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200025</xdr:rowOff>
    </xdr:from>
    <xdr:to>
      <xdr:col>2</xdr:col>
      <xdr:colOff>695325</xdr:colOff>
      <xdr:row>35</xdr:row>
      <xdr:rowOff>295275</xdr:rowOff>
    </xdr:to>
    <xdr:sp macro="" textlink="">
      <xdr:nvSpPr>
        <xdr:cNvPr id="122" name="フローチャート : 判断 121"/>
        <xdr:cNvSpPr/>
      </xdr:nvSpPr>
      <xdr:spPr bwMode="auto">
        <a:xfrm>
          <a:off x="2571750" y="69246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304800</xdr:rowOff>
    </xdr:from>
    <xdr:ext cx="762000" cy="257175"/>
    <xdr:sp macro="" textlink="">
      <xdr:nvSpPr>
        <xdr:cNvPr id="123" name="テキスト ボックス 122"/>
        <xdr:cNvSpPr txBox="1"/>
      </xdr:nvSpPr>
      <xdr:spPr>
        <a:xfrm>
          <a:off x="223837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4905375" y="80867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257675" y="8086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3695700" y="8086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000375" y="8086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447925" y="8086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36</xdr:row>
      <xdr:rowOff>95250</xdr:rowOff>
    </xdr:from>
    <xdr:to>
      <xdr:col>5</xdr:col>
      <xdr:colOff>38100</xdr:colOff>
      <xdr:row>37</xdr:row>
      <xdr:rowOff>28575</xdr:rowOff>
    </xdr:to>
    <xdr:sp macro="" textlink="">
      <xdr:nvSpPr>
        <xdr:cNvPr id="129" name="円/楕円 128"/>
        <xdr:cNvSpPr/>
      </xdr:nvSpPr>
      <xdr:spPr bwMode="auto">
        <a:xfrm>
          <a:off x="4953000" y="7162800"/>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36</xdr:row>
      <xdr:rowOff>66675</xdr:rowOff>
    </xdr:from>
    <xdr:ext cx="762000" cy="257175"/>
    <xdr:sp macro="" textlink="">
      <xdr:nvSpPr>
        <xdr:cNvPr id="130" name="人口1人当たり決算額の推移該当値テキスト445"/>
        <xdr:cNvSpPr txBox="1"/>
      </xdr:nvSpPr>
      <xdr:spPr>
        <a:xfrm>
          <a:off x="5029200" y="713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16,660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19050</xdr:rowOff>
    </xdr:from>
    <xdr:to>
      <xdr:col>4</xdr:col>
      <xdr:colOff>523875</xdr:colOff>
      <xdr:row>36</xdr:row>
      <xdr:rowOff>114300</xdr:rowOff>
    </xdr:to>
    <xdr:sp macro="" textlink="">
      <xdr:nvSpPr>
        <xdr:cNvPr id="131" name="円/楕円 130"/>
        <xdr:cNvSpPr/>
      </xdr:nvSpPr>
      <xdr:spPr bwMode="auto">
        <a:xfrm>
          <a:off x="4381500" y="70866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104775</xdr:rowOff>
    </xdr:from>
    <xdr:ext cx="733425" cy="257175"/>
    <xdr:sp macro="" textlink="">
      <xdr:nvSpPr>
        <xdr:cNvPr id="132" name="テキスト ボックス 131"/>
        <xdr:cNvSpPr txBox="1"/>
      </xdr:nvSpPr>
      <xdr:spPr>
        <a:xfrm>
          <a:off x="4048125" y="7172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24,378</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285750</xdr:rowOff>
    </xdr:from>
    <xdr:to>
      <xdr:col>3</xdr:col>
      <xdr:colOff>952500</xdr:colOff>
      <xdr:row>36</xdr:row>
      <xdr:rowOff>47625</xdr:rowOff>
    </xdr:to>
    <xdr:sp macro="" textlink="">
      <xdr:nvSpPr>
        <xdr:cNvPr id="133" name="円/楕円 132"/>
        <xdr:cNvSpPr/>
      </xdr:nvSpPr>
      <xdr:spPr bwMode="auto">
        <a:xfrm>
          <a:off x="3829050" y="70104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28575</xdr:rowOff>
    </xdr:from>
    <xdr:ext cx="762000" cy="257175"/>
    <xdr:sp macro="" textlink="">
      <xdr:nvSpPr>
        <xdr:cNvPr id="134" name="テキスト ボックス 133"/>
        <xdr:cNvSpPr txBox="1"/>
      </xdr:nvSpPr>
      <xdr:spPr>
        <a:xfrm>
          <a:off x="349567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31,059</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180975</xdr:rowOff>
    </xdr:from>
    <xdr:to>
      <xdr:col>3</xdr:col>
      <xdr:colOff>257175</xdr:colOff>
      <xdr:row>35</xdr:row>
      <xdr:rowOff>276225</xdr:rowOff>
    </xdr:to>
    <xdr:sp macro="" textlink="">
      <xdr:nvSpPr>
        <xdr:cNvPr id="135" name="円/楕円 134"/>
        <xdr:cNvSpPr/>
      </xdr:nvSpPr>
      <xdr:spPr bwMode="auto">
        <a:xfrm>
          <a:off x="3124200" y="69056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285750</xdr:rowOff>
    </xdr:from>
    <xdr:ext cx="762000" cy="257175"/>
    <xdr:sp macro="" textlink="">
      <xdr:nvSpPr>
        <xdr:cNvPr id="136" name="テキスト ボックス 135"/>
        <xdr:cNvSpPr txBox="1"/>
      </xdr:nvSpPr>
      <xdr:spPr>
        <a:xfrm>
          <a:off x="2943225"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209550</xdr:rowOff>
    </xdr:from>
    <xdr:to>
      <xdr:col>2</xdr:col>
      <xdr:colOff>695325</xdr:colOff>
      <xdr:row>35</xdr:row>
      <xdr:rowOff>314325</xdr:rowOff>
    </xdr:to>
    <xdr:sp macro="" textlink="">
      <xdr:nvSpPr>
        <xdr:cNvPr id="137" name="円/楕円 136"/>
        <xdr:cNvSpPr/>
      </xdr:nvSpPr>
      <xdr:spPr bwMode="auto">
        <a:xfrm>
          <a:off x="2571750" y="69342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304800</xdr:rowOff>
    </xdr:from>
    <xdr:ext cx="762000" cy="257175"/>
    <xdr:sp macro="" textlink="">
      <xdr:nvSpPr>
        <xdr:cNvPr id="138" name="テキスト ボックス 137"/>
        <xdr:cNvSpPr txBox="1"/>
      </xdr:nvSpPr>
      <xdr:spPr>
        <a:xfrm>
          <a:off x="2238375"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37,614</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群馬県南牧村</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2,025
2,021
118.83
2,305,170
2,061,642
157,788
1,518,687
1,732,134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38</xdr:row>
      <xdr:rowOff>123825</xdr:rowOff>
    </xdr:from>
    <xdr:ext cx="600075" cy="257175"/>
    <xdr:sp macro="" textlink="">
      <xdr:nvSpPr>
        <xdr:cNvPr id="44" name="テキスト ボックス 43"/>
        <xdr:cNvSpPr txBox="1"/>
      </xdr:nvSpPr>
      <xdr:spPr>
        <a:xfrm>
          <a:off x="161925" y="6638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36</xdr:row>
      <xdr:rowOff>142875</xdr:rowOff>
    </xdr:from>
    <xdr:ext cx="600075" cy="257175"/>
    <xdr:sp macro="" textlink="">
      <xdr:nvSpPr>
        <xdr:cNvPr id="46" name="テキスト ボックス 45"/>
        <xdr:cNvSpPr txBox="1"/>
      </xdr:nvSpPr>
      <xdr:spPr>
        <a:xfrm>
          <a:off x="161925" y="6315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34</xdr:row>
      <xdr:rowOff>161925</xdr:rowOff>
    </xdr:from>
    <xdr:ext cx="600075" cy="257175"/>
    <xdr:sp macro="" textlink="">
      <xdr:nvSpPr>
        <xdr:cNvPr id="48" name="テキスト ボックス 47"/>
        <xdr:cNvSpPr txBox="1"/>
      </xdr:nvSpPr>
      <xdr:spPr>
        <a:xfrm>
          <a:off x="161925"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9525</xdr:rowOff>
    </xdr:from>
    <xdr:ext cx="600075" cy="257175"/>
    <xdr:sp macro="" textlink="">
      <xdr:nvSpPr>
        <xdr:cNvPr id="50" name="テキスト ボックス 49"/>
        <xdr:cNvSpPr txBox="1"/>
      </xdr:nvSpPr>
      <xdr:spPr>
        <a:xfrm>
          <a:off x="161925" y="566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19050</xdr:rowOff>
    </xdr:from>
    <xdr:ext cx="600075" cy="257175"/>
    <xdr:sp macro="" textlink="">
      <xdr:nvSpPr>
        <xdr:cNvPr id="52" name="テキスト ボックス 51"/>
        <xdr:cNvSpPr txBox="1"/>
      </xdr:nvSpPr>
      <xdr:spPr>
        <a:xfrm>
          <a:off x="16192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4" name="テキスト ボックス 53"/>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6" name="テキスト ボックス 55"/>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9525</xdr:rowOff>
    </xdr:from>
    <xdr:to>
      <xdr:col>6</xdr:col>
      <xdr:colOff>514350</xdr:colOff>
      <xdr:row>39</xdr:row>
      <xdr:rowOff>161925</xdr:rowOff>
    </xdr:to>
    <xdr:cxnSp macro="">
      <xdr:nvCxnSpPr>
        <xdr:cNvPr id="58" name="直線コネクタ 57"/>
        <xdr:cNvCxnSpPr/>
      </xdr:nvCxnSpPr>
      <xdr:spPr>
        <a:xfrm flipV="1">
          <a:off x="4114800" y="5324475"/>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171450</xdr:rowOff>
    </xdr:from>
    <xdr:ext cx="533400" cy="257175"/>
    <xdr:sp macro="" textlink="">
      <xdr:nvSpPr>
        <xdr:cNvPr id="59" name="人件費最小値テキスト"/>
        <xdr:cNvSpPr txBox="1"/>
      </xdr:nvSpPr>
      <xdr:spPr>
        <a:xfrm>
          <a:off x="4171950" y="6858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419100</xdr:colOff>
      <xdr:row>39</xdr:row>
      <xdr:rowOff>161925</xdr:rowOff>
    </xdr:from>
    <xdr:to>
      <xdr:col>6</xdr:col>
      <xdr:colOff>600075</xdr:colOff>
      <xdr:row>39</xdr:row>
      <xdr:rowOff>161925</xdr:rowOff>
    </xdr:to>
    <xdr:cxnSp macro="">
      <xdr:nvCxnSpPr>
        <xdr:cNvPr id="60" name="直線コネクタ 59"/>
        <xdr:cNvCxnSpPr/>
      </xdr:nvCxnSpPr>
      <xdr:spPr>
        <a:xfrm>
          <a:off x="4029075" y="6848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600075" cy="257175"/>
    <xdr:sp macro="" textlink="">
      <xdr:nvSpPr>
        <xdr:cNvPr id="61" name="人件費最大値テキスト"/>
        <xdr:cNvSpPr txBox="1"/>
      </xdr:nvSpPr>
      <xdr:spPr>
        <a:xfrm>
          <a:off x="4171950" y="5095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419100</xdr:colOff>
      <xdr:row>31</xdr:row>
      <xdr:rowOff>9525</xdr:rowOff>
    </xdr:from>
    <xdr:to>
      <xdr:col>6</xdr:col>
      <xdr:colOff>600075</xdr:colOff>
      <xdr:row>31</xdr:row>
      <xdr:rowOff>9525</xdr:rowOff>
    </xdr:to>
    <xdr:cxnSp macro="">
      <xdr:nvCxnSpPr>
        <xdr:cNvPr id="62" name="直線コネクタ 61"/>
        <xdr:cNvCxnSpPr/>
      </xdr:nvCxnSpPr>
      <xdr:spPr>
        <a:xfrm>
          <a:off x="4029075" y="532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47625</xdr:rowOff>
    </xdr:from>
    <xdr:to>
      <xdr:col>6</xdr:col>
      <xdr:colOff>514350</xdr:colOff>
      <xdr:row>37</xdr:row>
      <xdr:rowOff>47625</xdr:rowOff>
    </xdr:to>
    <xdr:cxnSp macro="">
      <xdr:nvCxnSpPr>
        <xdr:cNvPr id="63" name="直線コネクタ 62"/>
        <xdr:cNvCxnSpPr/>
      </xdr:nvCxnSpPr>
      <xdr:spPr>
        <a:xfrm flipV="1">
          <a:off x="3371850" y="63912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0</xdr:rowOff>
    </xdr:from>
    <xdr:ext cx="600075" cy="257175"/>
    <xdr:sp macro="" textlink="">
      <xdr:nvSpPr>
        <xdr:cNvPr id="64" name="人件費平均値テキスト"/>
        <xdr:cNvSpPr txBox="1"/>
      </xdr:nvSpPr>
      <xdr:spPr>
        <a:xfrm>
          <a:off x="4171950" y="6515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19050</xdr:rowOff>
    </xdr:from>
    <xdr:to>
      <xdr:col>6</xdr:col>
      <xdr:colOff>561975</xdr:colOff>
      <xdr:row>38</xdr:row>
      <xdr:rowOff>123825</xdr:rowOff>
    </xdr:to>
    <xdr:sp macro="" textlink="">
      <xdr:nvSpPr>
        <xdr:cNvPr id="65" name="フローチャート : 判断 64"/>
        <xdr:cNvSpPr/>
      </xdr:nvSpPr>
      <xdr:spPr>
        <a:xfrm>
          <a:off x="406717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47625</xdr:rowOff>
    </xdr:from>
    <xdr:to>
      <xdr:col>5</xdr:col>
      <xdr:colOff>361950</xdr:colOff>
      <xdr:row>37</xdr:row>
      <xdr:rowOff>66675</xdr:rowOff>
    </xdr:to>
    <xdr:cxnSp macro="">
      <xdr:nvCxnSpPr>
        <xdr:cNvPr id="66" name="直線コネクタ 65"/>
        <xdr:cNvCxnSpPr/>
      </xdr:nvCxnSpPr>
      <xdr:spPr>
        <a:xfrm flipV="1">
          <a:off x="2562225" y="63912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38</xdr:row>
      <xdr:rowOff>57150</xdr:rowOff>
    </xdr:from>
    <xdr:to>
      <xdr:col>5</xdr:col>
      <xdr:colOff>409575</xdr:colOff>
      <xdr:row>38</xdr:row>
      <xdr:rowOff>161925</xdr:rowOff>
    </xdr:to>
    <xdr:sp macro="" textlink="">
      <xdr:nvSpPr>
        <xdr:cNvPr id="67" name="フローチャート : 判断 66"/>
        <xdr:cNvSpPr/>
      </xdr:nvSpPr>
      <xdr:spPr>
        <a:xfrm>
          <a:off x="3314700"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38</xdr:row>
      <xdr:rowOff>152400</xdr:rowOff>
    </xdr:from>
    <xdr:ext cx="600075" cy="257175"/>
    <xdr:sp macro="" textlink="">
      <xdr:nvSpPr>
        <xdr:cNvPr id="68" name="テキスト ボックス 67"/>
        <xdr:cNvSpPr txBox="1"/>
      </xdr:nvSpPr>
      <xdr:spPr>
        <a:xfrm>
          <a:off x="3067050" y="6667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600075</xdr:colOff>
      <xdr:row>37</xdr:row>
      <xdr:rowOff>66675</xdr:rowOff>
    </xdr:from>
    <xdr:to>
      <xdr:col>4</xdr:col>
      <xdr:colOff>152400</xdr:colOff>
      <xdr:row>37</xdr:row>
      <xdr:rowOff>76200</xdr:rowOff>
    </xdr:to>
    <xdr:cxnSp macro="">
      <xdr:nvCxnSpPr>
        <xdr:cNvPr id="69" name="直線コネクタ 68"/>
        <xdr:cNvCxnSpPr/>
      </xdr:nvCxnSpPr>
      <xdr:spPr>
        <a:xfrm flipV="1">
          <a:off x="1809750" y="64103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38100</xdr:rowOff>
    </xdr:from>
    <xdr:to>
      <xdr:col>4</xdr:col>
      <xdr:colOff>209550</xdr:colOff>
      <xdr:row>38</xdr:row>
      <xdr:rowOff>133350</xdr:rowOff>
    </xdr:to>
    <xdr:sp macro="" textlink="">
      <xdr:nvSpPr>
        <xdr:cNvPr id="70" name="フローチャート : 判断 69"/>
        <xdr:cNvSpPr/>
      </xdr:nvSpPr>
      <xdr:spPr>
        <a:xfrm>
          <a:off x="2514600" y="655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38</xdr:row>
      <xdr:rowOff>123825</xdr:rowOff>
    </xdr:from>
    <xdr:ext cx="600075" cy="257175"/>
    <xdr:sp macro="" textlink="">
      <xdr:nvSpPr>
        <xdr:cNvPr id="71" name="テキスト ボックス 70"/>
        <xdr:cNvSpPr txBox="1"/>
      </xdr:nvSpPr>
      <xdr:spPr>
        <a:xfrm>
          <a:off x="2352675" y="6638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76200</xdr:rowOff>
    </xdr:from>
    <xdr:to>
      <xdr:col>2</xdr:col>
      <xdr:colOff>600075</xdr:colOff>
      <xdr:row>37</xdr:row>
      <xdr:rowOff>95250</xdr:rowOff>
    </xdr:to>
    <xdr:cxnSp macro="">
      <xdr:nvCxnSpPr>
        <xdr:cNvPr id="72" name="直線コネクタ 71"/>
        <xdr:cNvCxnSpPr/>
      </xdr:nvCxnSpPr>
      <xdr:spPr>
        <a:xfrm flipV="1">
          <a:off x="1047750" y="64198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38</xdr:row>
      <xdr:rowOff>38100</xdr:rowOff>
    </xdr:from>
    <xdr:to>
      <xdr:col>3</xdr:col>
      <xdr:colOff>0</xdr:colOff>
      <xdr:row>38</xdr:row>
      <xdr:rowOff>142875</xdr:rowOff>
    </xdr:to>
    <xdr:sp macro="" textlink="">
      <xdr:nvSpPr>
        <xdr:cNvPr id="73" name="フローチャート : 判断 72"/>
        <xdr:cNvSpPr/>
      </xdr:nvSpPr>
      <xdr:spPr>
        <a:xfrm>
          <a:off x="1800225" y="65532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38</xdr:row>
      <xdr:rowOff>133350</xdr:rowOff>
    </xdr:from>
    <xdr:ext cx="600075" cy="257175"/>
    <xdr:sp macro="" textlink="">
      <xdr:nvSpPr>
        <xdr:cNvPr id="74" name="テキスト ボックス 73"/>
        <xdr:cNvSpPr txBox="1"/>
      </xdr:nvSpPr>
      <xdr:spPr>
        <a:xfrm>
          <a:off x="1552575" y="6648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381000</xdr:colOff>
      <xdr:row>38</xdr:row>
      <xdr:rowOff>38100</xdr:rowOff>
    </xdr:from>
    <xdr:to>
      <xdr:col>1</xdr:col>
      <xdr:colOff>485775</xdr:colOff>
      <xdr:row>38</xdr:row>
      <xdr:rowOff>142875</xdr:rowOff>
    </xdr:to>
    <xdr:sp macro="" textlink="">
      <xdr:nvSpPr>
        <xdr:cNvPr id="75" name="フローチャート : 判断 74"/>
        <xdr:cNvSpPr/>
      </xdr:nvSpPr>
      <xdr:spPr>
        <a:xfrm>
          <a:off x="990600"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38</xdr:row>
      <xdr:rowOff>133350</xdr:rowOff>
    </xdr:from>
    <xdr:ext cx="600075" cy="257175"/>
    <xdr:sp macro="" textlink="">
      <xdr:nvSpPr>
        <xdr:cNvPr id="76" name="テキスト ボックス 75"/>
        <xdr:cNvSpPr txBox="1"/>
      </xdr:nvSpPr>
      <xdr:spPr>
        <a:xfrm>
          <a:off x="742950" y="6648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37</xdr:row>
      <xdr:rowOff>0</xdr:rowOff>
    </xdr:from>
    <xdr:to>
      <xdr:col>6</xdr:col>
      <xdr:colOff>561975</xdr:colOff>
      <xdr:row>37</xdr:row>
      <xdr:rowOff>104775</xdr:rowOff>
    </xdr:to>
    <xdr:sp macro="" textlink="">
      <xdr:nvSpPr>
        <xdr:cNvPr id="82" name="円/楕円 81"/>
        <xdr:cNvSpPr/>
      </xdr:nvSpPr>
      <xdr:spPr>
        <a:xfrm>
          <a:off x="406717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19050</xdr:rowOff>
    </xdr:from>
    <xdr:ext cx="600075" cy="257175"/>
    <xdr:sp macro="" textlink="">
      <xdr:nvSpPr>
        <xdr:cNvPr id="83" name="人件費該当値テキスト"/>
        <xdr:cNvSpPr txBox="1"/>
      </xdr:nvSpPr>
      <xdr:spPr>
        <a:xfrm>
          <a:off x="4171950" y="6191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219,623</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0</xdr:rowOff>
    </xdr:from>
    <xdr:to>
      <xdr:col>5</xdr:col>
      <xdr:colOff>409575</xdr:colOff>
      <xdr:row>37</xdr:row>
      <xdr:rowOff>104775</xdr:rowOff>
    </xdr:to>
    <xdr:sp macro="" textlink="">
      <xdr:nvSpPr>
        <xdr:cNvPr id="84" name="円/楕円 83"/>
        <xdr:cNvSpPr/>
      </xdr:nvSpPr>
      <xdr:spPr>
        <a:xfrm>
          <a:off x="331470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35</xdr:row>
      <xdr:rowOff>123825</xdr:rowOff>
    </xdr:from>
    <xdr:ext cx="600075" cy="257175"/>
    <xdr:sp macro="" textlink="">
      <xdr:nvSpPr>
        <xdr:cNvPr id="85" name="テキスト ボックス 84"/>
        <xdr:cNvSpPr txBox="1"/>
      </xdr:nvSpPr>
      <xdr:spPr>
        <a:xfrm>
          <a:off x="3067050" y="6124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19050</xdr:rowOff>
    </xdr:from>
    <xdr:to>
      <xdr:col>4</xdr:col>
      <xdr:colOff>209550</xdr:colOff>
      <xdr:row>37</xdr:row>
      <xdr:rowOff>114300</xdr:rowOff>
    </xdr:to>
    <xdr:sp macro="" textlink="">
      <xdr:nvSpPr>
        <xdr:cNvPr id="86" name="円/楕円 85"/>
        <xdr:cNvSpPr/>
      </xdr:nvSpPr>
      <xdr:spPr>
        <a:xfrm>
          <a:off x="2514600" y="6362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35</xdr:row>
      <xdr:rowOff>133350</xdr:rowOff>
    </xdr:from>
    <xdr:ext cx="600075" cy="257175"/>
    <xdr:sp macro="" textlink="">
      <xdr:nvSpPr>
        <xdr:cNvPr id="87" name="テキスト ボックス 86"/>
        <xdr:cNvSpPr txBox="1"/>
      </xdr:nvSpPr>
      <xdr:spPr>
        <a:xfrm>
          <a:off x="2352675" y="6134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214,526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28575</xdr:rowOff>
    </xdr:from>
    <xdr:to>
      <xdr:col>3</xdr:col>
      <xdr:colOff>0</xdr:colOff>
      <xdr:row>37</xdr:row>
      <xdr:rowOff>133350</xdr:rowOff>
    </xdr:to>
    <xdr:sp macro="" textlink="">
      <xdr:nvSpPr>
        <xdr:cNvPr id="88" name="円/楕円 87"/>
        <xdr:cNvSpPr/>
      </xdr:nvSpPr>
      <xdr:spPr>
        <a:xfrm>
          <a:off x="1800225" y="63722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35</xdr:row>
      <xdr:rowOff>152400</xdr:rowOff>
    </xdr:from>
    <xdr:ext cx="600075" cy="257175"/>
    <xdr:sp macro="" textlink="">
      <xdr:nvSpPr>
        <xdr:cNvPr id="89" name="テキスト ボックス 88"/>
        <xdr:cNvSpPr txBox="1"/>
      </xdr:nvSpPr>
      <xdr:spPr>
        <a:xfrm>
          <a:off x="1552575" y="6153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210,611</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47625</xdr:rowOff>
    </xdr:from>
    <xdr:to>
      <xdr:col>1</xdr:col>
      <xdr:colOff>485775</xdr:colOff>
      <xdr:row>37</xdr:row>
      <xdr:rowOff>142875</xdr:rowOff>
    </xdr:to>
    <xdr:sp macro="" textlink="">
      <xdr:nvSpPr>
        <xdr:cNvPr id="90" name="円/楕円 89"/>
        <xdr:cNvSpPr/>
      </xdr:nvSpPr>
      <xdr:spPr>
        <a:xfrm>
          <a:off x="990600" y="639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35</xdr:row>
      <xdr:rowOff>161925</xdr:rowOff>
    </xdr:from>
    <xdr:ext cx="600075" cy="257175"/>
    <xdr:sp macro="" textlink="">
      <xdr:nvSpPr>
        <xdr:cNvPr id="91" name="テキスト ボックス 90"/>
        <xdr:cNvSpPr txBox="1"/>
      </xdr:nvSpPr>
      <xdr:spPr>
        <a:xfrm>
          <a:off x="742950" y="6162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102" name="直線コネクタ 101"/>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103" name="テキスト ボックス 102"/>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4" name="直線コネクタ 103"/>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5" name="テキスト ボックス 104"/>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6" name="直線コネクタ 105"/>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7" name="テキスト ボックス 106"/>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8" name="直線コネクタ 107"/>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9" name="テキスト ボックス 108"/>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10" name="直線コネクタ 109"/>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1" name="テキスト ボックス 110"/>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12" name="直線コネクタ 111"/>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7175"/>
    <xdr:sp macro="" textlink="">
      <xdr:nvSpPr>
        <xdr:cNvPr id="113" name="テキスト ボックス 112"/>
        <xdr:cNvSpPr txBox="1"/>
      </xdr:nvSpPr>
      <xdr:spPr>
        <a:xfrm>
          <a:off x="76200"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4" name="直線コネクタ 113"/>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5" name="テキスト ボックス 114"/>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6"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114300</xdr:rowOff>
    </xdr:from>
    <xdr:to>
      <xdr:col>6</xdr:col>
      <xdr:colOff>514350</xdr:colOff>
      <xdr:row>58</xdr:row>
      <xdr:rowOff>142875</xdr:rowOff>
    </xdr:to>
    <xdr:cxnSp macro="">
      <xdr:nvCxnSpPr>
        <xdr:cNvPr id="117" name="直線コネクタ 116"/>
        <xdr:cNvCxnSpPr/>
      </xdr:nvCxnSpPr>
      <xdr:spPr>
        <a:xfrm flipV="1">
          <a:off x="4114800" y="868680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142875</xdr:rowOff>
    </xdr:from>
    <xdr:ext cx="533400" cy="257175"/>
    <xdr:sp macro="" textlink="">
      <xdr:nvSpPr>
        <xdr:cNvPr id="118" name="物件費最小値テキスト"/>
        <xdr:cNvSpPr txBox="1"/>
      </xdr:nvSpPr>
      <xdr:spPr>
        <a:xfrm>
          <a:off x="4171950"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419100</xdr:colOff>
      <xdr:row>58</xdr:row>
      <xdr:rowOff>142875</xdr:rowOff>
    </xdr:from>
    <xdr:to>
      <xdr:col>6</xdr:col>
      <xdr:colOff>600075</xdr:colOff>
      <xdr:row>58</xdr:row>
      <xdr:rowOff>142875</xdr:rowOff>
    </xdr:to>
    <xdr:cxnSp macro="">
      <xdr:nvCxnSpPr>
        <xdr:cNvPr id="119" name="直線コネクタ 118"/>
        <xdr:cNvCxnSpPr/>
      </xdr:nvCxnSpPr>
      <xdr:spPr>
        <a:xfrm>
          <a:off x="402907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57150</xdr:rowOff>
    </xdr:from>
    <xdr:ext cx="600075" cy="257175"/>
    <xdr:sp macro="" textlink="">
      <xdr:nvSpPr>
        <xdr:cNvPr id="120" name="物件費最大値テキスト"/>
        <xdr:cNvSpPr txBox="1"/>
      </xdr:nvSpPr>
      <xdr:spPr>
        <a:xfrm>
          <a:off x="4171950"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419100</xdr:colOff>
      <xdr:row>50</xdr:row>
      <xdr:rowOff>114300</xdr:rowOff>
    </xdr:from>
    <xdr:to>
      <xdr:col>6</xdr:col>
      <xdr:colOff>600075</xdr:colOff>
      <xdr:row>50</xdr:row>
      <xdr:rowOff>114300</xdr:rowOff>
    </xdr:to>
    <xdr:cxnSp macro="">
      <xdr:nvCxnSpPr>
        <xdr:cNvPr id="121" name="直線コネクタ 120"/>
        <xdr:cNvCxnSpPr/>
      </xdr:nvCxnSpPr>
      <xdr:spPr>
        <a:xfrm>
          <a:off x="4029075" y="868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66675</xdr:rowOff>
    </xdr:from>
    <xdr:to>
      <xdr:col>6</xdr:col>
      <xdr:colOff>514350</xdr:colOff>
      <xdr:row>58</xdr:row>
      <xdr:rowOff>104775</xdr:rowOff>
    </xdr:to>
    <xdr:cxnSp macro="">
      <xdr:nvCxnSpPr>
        <xdr:cNvPr id="122" name="直線コネクタ 121"/>
        <xdr:cNvCxnSpPr/>
      </xdr:nvCxnSpPr>
      <xdr:spPr>
        <a:xfrm flipV="1">
          <a:off x="3371850" y="100107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133350</xdr:rowOff>
    </xdr:from>
    <xdr:ext cx="600075" cy="257175"/>
    <xdr:sp macro="" textlink="">
      <xdr:nvSpPr>
        <xdr:cNvPr id="123" name="物件費平均値テキスト"/>
        <xdr:cNvSpPr txBox="1"/>
      </xdr:nvSpPr>
      <xdr:spPr>
        <a:xfrm>
          <a:off x="4171950" y="973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114300</xdr:rowOff>
    </xdr:from>
    <xdr:to>
      <xdr:col>6</xdr:col>
      <xdr:colOff>561975</xdr:colOff>
      <xdr:row>58</xdr:row>
      <xdr:rowOff>38100</xdr:rowOff>
    </xdr:to>
    <xdr:sp macro="" textlink="">
      <xdr:nvSpPr>
        <xdr:cNvPr id="124" name="フローチャート : 判断 123"/>
        <xdr:cNvSpPr/>
      </xdr:nvSpPr>
      <xdr:spPr>
        <a:xfrm>
          <a:off x="406717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104775</xdr:rowOff>
    </xdr:from>
    <xdr:to>
      <xdr:col>5</xdr:col>
      <xdr:colOff>361950</xdr:colOff>
      <xdr:row>58</xdr:row>
      <xdr:rowOff>114300</xdr:rowOff>
    </xdr:to>
    <xdr:cxnSp macro="">
      <xdr:nvCxnSpPr>
        <xdr:cNvPr id="125" name="直線コネクタ 124"/>
        <xdr:cNvCxnSpPr/>
      </xdr:nvCxnSpPr>
      <xdr:spPr>
        <a:xfrm flipV="1">
          <a:off x="2562225" y="100488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123825</xdr:rowOff>
    </xdr:from>
    <xdr:to>
      <xdr:col>5</xdr:col>
      <xdr:colOff>409575</xdr:colOff>
      <xdr:row>58</xdr:row>
      <xdr:rowOff>57150</xdr:rowOff>
    </xdr:to>
    <xdr:sp macro="" textlink="">
      <xdr:nvSpPr>
        <xdr:cNvPr id="126" name="フローチャート : 判断 125"/>
        <xdr:cNvSpPr/>
      </xdr:nvSpPr>
      <xdr:spPr>
        <a:xfrm>
          <a:off x="3314700"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56</xdr:row>
      <xdr:rowOff>66675</xdr:rowOff>
    </xdr:from>
    <xdr:ext cx="600075" cy="257175"/>
    <xdr:sp macro="" textlink="">
      <xdr:nvSpPr>
        <xdr:cNvPr id="127" name="テキスト ボックス 126"/>
        <xdr:cNvSpPr txBox="1"/>
      </xdr:nvSpPr>
      <xdr:spPr>
        <a:xfrm>
          <a:off x="3067050" y="966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104775</xdr:rowOff>
    </xdr:from>
    <xdr:to>
      <xdr:col>4</xdr:col>
      <xdr:colOff>152400</xdr:colOff>
      <xdr:row>58</xdr:row>
      <xdr:rowOff>114300</xdr:rowOff>
    </xdr:to>
    <xdr:cxnSp macro="">
      <xdr:nvCxnSpPr>
        <xdr:cNvPr id="128" name="直線コネクタ 127"/>
        <xdr:cNvCxnSpPr/>
      </xdr:nvCxnSpPr>
      <xdr:spPr>
        <a:xfrm>
          <a:off x="1809750" y="100488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104775</xdr:rowOff>
    </xdr:from>
    <xdr:to>
      <xdr:col>4</xdr:col>
      <xdr:colOff>209550</xdr:colOff>
      <xdr:row>58</xdr:row>
      <xdr:rowOff>38100</xdr:rowOff>
    </xdr:to>
    <xdr:sp macro="" textlink="">
      <xdr:nvSpPr>
        <xdr:cNvPr id="129" name="フローチャート : 判断 128"/>
        <xdr:cNvSpPr/>
      </xdr:nvSpPr>
      <xdr:spPr>
        <a:xfrm>
          <a:off x="2514600"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56</xdr:row>
      <xdr:rowOff>57150</xdr:rowOff>
    </xdr:from>
    <xdr:ext cx="600075" cy="257175"/>
    <xdr:sp macro="" textlink="">
      <xdr:nvSpPr>
        <xdr:cNvPr id="130" name="テキスト ボックス 129"/>
        <xdr:cNvSpPr txBox="1"/>
      </xdr:nvSpPr>
      <xdr:spPr>
        <a:xfrm>
          <a:off x="2352675" y="965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104775</xdr:rowOff>
    </xdr:from>
    <xdr:to>
      <xdr:col>2</xdr:col>
      <xdr:colOff>600075</xdr:colOff>
      <xdr:row>58</xdr:row>
      <xdr:rowOff>123825</xdr:rowOff>
    </xdr:to>
    <xdr:cxnSp macro="">
      <xdr:nvCxnSpPr>
        <xdr:cNvPr id="131" name="直線コネクタ 130"/>
        <xdr:cNvCxnSpPr/>
      </xdr:nvCxnSpPr>
      <xdr:spPr>
        <a:xfrm flipV="1">
          <a:off x="1047750" y="100488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57150</xdr:rowOff>
    </xdr:from>
    <xdr:to>
      <xdr:col>3</xdr:col>
      <xdr:colOff>0</xdr:colOff>
      <xdr:row>57</xdr:row>
      <xdr:rowOff>161925</xdr:rowOff>
    </xdr:to>
    <xdr:sp macro="" textlink="">
      <xdr:nvSpPr>
        <xdr:cNvPr id="132" name="フローチャート : 判断 131"/>
        <xdr:cNvSpPr/>
      </xdr:nvSpPr>
      <xdr:spPr>
        <a:xfrm>
          <a:off x="1800225" y="98298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56</xdr:row>
      <xdr:rowOff>9525</xdr:rowOff>
    </xdr:from>
    <xdr:ext cx="600075" cy="257175"/>
    <xdr:sp macro="" textlink="">
      <xdr:nvSpPr>
        <xdr:cNvPr id="133" name="テキスト ボックス 132"/>
        <xdr:cNvSpPr txBox="1"/>
      </xdr:nvSpPr>
      <xdr:spPr>
        <a:xfrm>
          <a:off x="1552575" y="9610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85725</xdr:rowOff>
    </xdr:from>
    <xdr:to>
      <xdr:col>1</xdr:col>
      <xdr:colOff>485775</xdr:colOff>
      <xdr:row>58</xdr:row>
      <xdr:rowOff>19050</xdr:rowOff>
    </xdr:to>
    <xdr:sp macro="" textlink="">
      <xdr:nvSpPr>
        <xdr:cNvPr id="134" name="フローチャート : 判断 133"/>
        <xdr:cNvSpPr/>
      </xdr:nvSpPr>
      <xdr:spPr>
        <a:xfrm>
          <a:off x="990600"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56</xdr:row>
      <xdr:rowOff>38100</xdr:rowOff>
    </xdr:from>
    <xdr:ext cx="600075" cy="257175"/>
    <xdr:sp macro="" textlink="">
      <xdr:nvSpPr>
        <xdr:cNvPr id="135" name="テキスト ボックス 134"/>
        <xdr:cNvSpPr txBox="1"/>
      </xdr:nvSpPr>
      <xdr:spPr>
        <a:xfrm>
          <a:off x="742950"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6" name="テキスト ボックス 135"/>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7" name="テキスト ボックス 136"/>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8" name="テキスト ボックス 137"/>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9" name="テキスト ボックス 138"/>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0" name="テキスト ボックス 139"/>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19050</xdr:rowOff>
    </xdr:from>
    <xdr:to>
      <xdr:col>6</xdr:col>
      <xdr:colOff>561975</xdr:colOff>
      <xdr:row>58</xdr:row>
      <xdr:rowOff>114300</xdr:rowOff>
    </xdr:to>
    <xdr:sp macro="" textlink="">
      <xdr:nvSpPr>
        <xdr:cNvPr id="141" name="円/楕円 140"/>
        <xdr:cNvSpPr/>
      </xdr:nvSpPr>
      <xdr:spPr>
        <a:xfrm>
          <a:off x="4067175" y="996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104775</xdr:rowOff>
    </xdr:from>
    <xdr:ext cx="600075" cy="257175"/>
    <xdr:sp macro="" textlink="">
      <xdr:nvSpPr>
        <xdr:cNvPr id="142" name="物件費該当値テキスト"/>
        <xdr:cNvSpPr txBox="1"/>
      </xdr:nvSpPr>
      <xdr:spPr>
        <a:xfrm>
          <a:off x="4171950" y="9877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124,234</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47625</xdr:rowOff>
    </xdr:from>
    <xdr:to>
      <xdr:col>5</xdr:col>
      <xdr:colOff>409575</xdr:colOff>
      <xdr:row>58</xdr:row>
      <xdr:rowOff>152400</xdr:rowOff>
    </xdr:to>
    <xdr:sp macro="" textlink="">
      <xdr:nvSpPr>
        <xdr:cNvPr id="143" name="円/楕円 142"/>
        <xdr:cNvSpPr/>
      </xdr:nvSpPr>
      <xdr:spPr>
        <a:xfrm>
          <a:off x="3314700"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58</xdr:row>
      <xdr:rowOff>142875</xdr:rowOff>
    </xdr:from>
    <xdr:ext cx="600075" cy="257175"/>
    <xdr:sp macro="" textlink="">
      <xdr:nvSpPr>
        <xdr:cNvPr id="144" name="テキスト ボックス 143"/>
        <xdr:cNvSpPr txBox="1"/>
      </xdr:nvSpPr>
      <xdr:spPr>
        <a:xfrm>
          <a:off x="3067050" y="10086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66675</xdr:rowOff>
    </xdr:from>
    <xdr:to>
      <xdr:col>4</xdr:col>
      <xdr:colOff>209550</xdr:colOff>
      <xdr:row>58</xdr:row>
      <xdr:rowOff>171450</xdr:rowOff>
    </xdr:to>
    <xdr:sp macro="" textlink="">
      <xdr:nvSpPr>
        <xdr:cNvPr id="145" name="円/楕円 144"/>
        <xdr:cNvSpPr/>
      </xdr:nvSpPr>
      <xdr:spPr>
        <a:xfrm>
          <a:off x="2514600"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161925</xdr:rowOff>
    </xdr:from>
    <xdr:ext cx="533400" cy="257175"/>
    <xdr:sp macro="" textlink="">
      <xdr:nvSpPr>
        <xdr:cNvPr id="146" name="テキスト ボックス 145"/>
        <xdr:cNvSpPr txBox="1"/>
      </xdr:nvSpPr>
      <xdr:spPr>
        <a:xfrm>
          <a:off x="238125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93,985</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57150</xdr:rowOff>
    </xdr:from>
    <xdr:to>
      <xdr:col>3</xdr:col>
      <xdr:colOff>0</xdr:colOff>
      <xdr:row>58</xdr:row>
      <xdr:rowOff>161925</xdr:rowOff>
    </xdr:to>
    <xdr:sp macro="" textlink="">
      <xdr:nvSpPr>
        <xdr:cNvPr id="147" name="円/楕円 146"/>
        <xdr:cNvSpPr/>
      </xdr:nvSpPr>
      <xdr:spPr>
        <a:xfrm>
          <a:off x="1800225" y="100012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152400</xdr:rowOff>
    </xdr:from>
    <xdr:ext cx="533400" cy="257175"/>
    <xdr:sp macro="" textlink="">
      <xdr:nvSpPr>
        <xdr:cNvPr id="148" name="テキスト ボックス 147"/>
        <xdr:cNvSpPr txBox="1"/>
      </xdr:nvSpPr>
      <xdr:spPr>
        <a:xfrm>
          <a:off x="15811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99,343</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76200</xdr:rowOff>
    </xdr:from>
    <xdr:to>
      <xdr:col>1</xdr:col>
      <xdr:colOff>485775</xdr:colOff>
      <xdr:row>59</xdr:row>
      <xdr:rowOff>9525</xdr:rowOff>
    </xdr:to>
    <xdr:sp macro="" textlink="">
      <xdr:nvSpPr>
        <xdr:cNvPr id="149" name="円/楕円 148"/>
        <xdr:cNvSpPr/>
      </xdr:nvSpPr>
      <xdr:spPr>
        <a:xfrm>
          <a:off x="990600"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171450</xdr:rowOff>
    </xdr:from>
    <xdr:ext cx="533400" cy="257175"/>
    <xdr:sp macro="" textlink="">
      <xdr:nvSpPr>
        <xdr:cNvPr id="150" name="テキスト ボックス 149"/>
        <xdr:cNvSpPr txBox="1"/>
      </xdr:nvSpPr>
      <xdr:spPr>
        <a:xfrm>
          <a:off x="7810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1" name="正方形/長方形 150"/>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2" name="正方形/長方形 151"/>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3" name="正方形/長方形 152"/>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4" name="正方形/長方形 153"/>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5" name="正方形/長方形 154"/>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6" name="正方形/長方形 155"/>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7" name="正方形/長方形 156"/>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8" name="正方形/長方形 157"/>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9" name="テキスト ボックス 158"/>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60" name="直線コネクタ 159"/>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600075</xdr:colOff>
      <xdr:row>79</xdr:row>
      <xdr:rowOff>47625</xdr:rowOff>
    </xdr:to>
    <xdr:cxnSp macro="">
      <xdr:nvCxnSpPr>
        <xdr:cNvPr id="161" name="直線コネクタ 160"/>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62" name="テキスト ボックス 161"/>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3" name="直線コネクタ 162"/>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76</xdr:row>
      <xdr:rowOff>38100</xdr:rowOff>
    </xdr:from>
    <xdr:ext cx="533400" cy="257175"/>
    <xdr:sp macro="" textlink="">
      <xdr:nvSpPr>
        <xdr:cNvPr id="164" name="テキスト ボックス 163"/>
        <xdr:cNvSpPr txBox="1"/>
      </xdr:nvSpPr>
      <xdr:spPr>
        <a:xfrm>
          <a:off x="228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5" name="直線コネクタ 164"/>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73</xdr:row>
      <xdr:rowOff>171450</xdr:rowOff>
    </xdr:from>
    <xdr:ext cx="533400" cy="257175"/>
    <xdr:sp macro="" textlink="">
      <xdr:nvSpPr>
        <xdr:cNvPr id="166" name="テキスト ボックス 165"/>
        <xdr:cNvSpPr txBox="1"/>
      </xdr:nvSpPr>
      <xdr:spPr>
        <a:xfrm>
          <a:off x="228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7" name="直線コネクタ 166"/>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133350</xdr:rowOff>
    </xdr:from>
    <xdr:ext cx="533400" cy="257175"/>
    <xdr:sp macro="" textlink="">
      <xdr:nvSpPr>
        <xdr:cNvPr id="168" name="テキスト ボックス 167"/>
        <xdr:cNvSpPr txBox="1"/>
      </xdr:nvSpPr>
      <xdr:spPr>
        <a:xfrm>
          <a:off x="228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9" name="直線コネクタ 168"/>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95250</xdr:rowOff>
    </xdr:from>
    <xdr:ext cx="533400" cy="257175"/>
    <xdr:sp macro="" textlink="">
      <xdr:nvSpPr>
        <xdr:cNvPr id="170" name="テキスト ボックス 169"/>
        <xdr:cNvSpPr txBox="1"/>
      </xdr:nvSpPr>
      <xdr:spPr>
        <a:xfrm>
          <a:off x="228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1" name="直線コネクタ 170"/>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3"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9525</xdr:rowOff>
    </xdr:from>
    <xdr:to>
      <xdr:col>6</xdr:col>
      <xdr:colOff>514350</xdr:colOff>
      <xdr:row>79</xdr:row>
      <xdr:rowOff>47625</xdr:rowOff>
    </xdr:to>
    <xdr:cxnSp macro="">
      <xdr:nvCxnSpPr>
        <xdr:cNvPr id="174" name="直線コネクタ 173"/>
        <xdr:cNvCxnSpPr/>
      </xdr:nvCxnSpPr>
      <xdr:spPr>
        <a:xfrm flipV="1">
          <a:off x="4114800" y="12182475"/>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47625</xdr:rowOff>
    </xdr:from>
    <xdr:ext cx="247650" cy="257175"/>
    <xdr:sp macro="" textlink="">
      <xdr:nvSpPr>
        <xdr:cNvPr id="175" name="維持補修費最小値テキスト"/>
        <xdr:cNvSpPr txBox="1"/>
      </xdr:nvSpPr>
      <xdr:spPr>
        <a:xfrm>
          <a:off x="4171950"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419100</xdr:colOff>
      <xdr:row>79</xdr:row>
      <xdr:rowOff>47625</xdr:rowOff>
    </xdr:from>
    <xdr:to>
      <xdr:col>6</xdr:col>
      <xdr:colOff>600075</xdr:colOff>
      <xdr:row>79</xdr:row>
      <xdr:rowOff>47625</xdr:rowOff>
    </xdr:to>
    <xdr:cxnSp macro="">
      <xdr:nvCxnSpPr>
        <xdr:cNvPr id="176" name="直線コネクタ 175"/>
        <xdr:cNvCxnSpPr/>
      </xdr:nvCxnSpPr>
      <xdr:spPr>
        <a:xfrm>
          <a:off x="402907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133350</xdr:rowOff>
    </xdr:from>
    <xdr:ext cx="533400" cy="257175"/>
    <xdr:sp macro="" textlink="">
      <xdr:nvSpPr>
        <xdr:cNvPr id="177" name="維持補修費最大値テキスト"/>
        <xdr:cNvSpPr txBox="1"/>
      </xdr:nvSpPr>
      <xdr:spPr>
        <a:xfrm>
          <a:off x="4171950" y="1196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419100</xdr:colOff>
      <xdr:row>71</xdr:row>
      <xdr:rowOff>9525</xdr:rowOff>
    </xdr:from>
    <xdr:to>
      <xdr:col>6</xdr:col>
      <xdr:colOff>600075</xdr:colOff>
      <xdr:row>71</xdr:row>
      <xdr:rowOff>9525</xdr:rowOff>
    </xdr:to>
    <xdr:cxnSp macro="">
      <xdr:nvCxnSpPr>
        <xdr:cNvPr id="178" name="直線コネクタ 177"/>
        <xdr:cNvCxnSpPr/>
      </xdr:nvCxnSpPr>
      <xdr:spPr>
        <a:xfrm>
          <a:off x="4029075" y="12182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75</xdr:row>
      <xdr:rowOff>47625</xdr:rowOff>
    </xdr:from>
    <xdr:to>
      <xdr:col>6</xdr:col>
      <xdr:colOff>514350</xdr:colOff>
      <xdr:row>76</xdr:row>
      <xdr:rowOff>38100</xdr:rowOff>
    </xdr:to>
    <xdr:cxnSp macro="">
      <xdr:nvCxnSpPr>
        <xdr:cNvPr id="179" name="直線コネクタ 178"/>
        <xdr:cNvCxnSpPr/>
      </xdr:nvCxnSpPr>
      <xdr:spPr>
        <a:xfrm flipV="1">
          <a:off x="3371850" y="12906375"/>
          <a:ext cx="75247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114300</xdr:rowOff>
    </xdr:from>
    <xdr:ext cx="533400" cy="257175"/>
    <xdr:sp macro="" textlink="">
      <xdr:nvSpPr>
        <xdr:cNvPr id="180" name="維持補修費平均値テキスト"/>
        <xdr:cNvSpPr txBox="1"/>
      </xdr:nvSpPr>
      <xdr:spPr>
        <a:xfrm>
          <a:off x="4171950"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133350</xdr:rowOff>
    </xdr:from>
    <xdr:to>
      <xdr:col>6</xdr:col>
      <xdr:colOff>561975</xdr:colOff>
      <xdr:row>77</xdr:row>
      <xdr:rowOff>66675</xdr:rowOff>
    </xdr:to>
    <xdr:sp macro="" textlink="">
      <xdr:nvSpPr>
        <xdr:cNvPr id="181" name="フローチャート : 判断 180"/>
        <xdr:cNvSpPr/>
      </xdr:nvSpPr>
      <xdr:spPr>
        <a:xfrm>
          <a:off x="4067175" y="13163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38100</xdr:rowOff>
    </xdr:from>
    <xdr:to>
      <xdr:col>5</xdr:col>
      <xdr:colOff>361950</xdr:colOff>
      <xdr:row>76</xdr:row>
      <xdr:rowOff>95250</xdr:rowOff>
    </xdr:to>
    <xdr:cxnSp macro="">
      <xdr:nvCxnSpPr>
        <xdr:cNvPr id="182" name="直線コネクタ 181"/>
        <xdr:cNvCxnSpPr/>
      </xdr:nvCxnSpPr>
      <xdr:spPr>
        <a:xfrm flipV="1">
          <a:off x="2562225" y="1306830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38100</xdr:rowOff>
    </xdr:from>
    <xdr:to>
      <xdr:col>5</xdr:col>
      <xdr:colOff>409575</xdr:colOff>
      <xdr:row>77</xdr:row>
      <xdr:rowOff>142875</xdr:rowOff>
    </xdr:to>
    <xdr:sp macro="" textlink="">
      <xdr:nvSpPr>
        <xdr:cNvPr id="183" name="フローチャート : 判断 182"/>
        <xdr:cNvSpPr/>
      </xdr:nvSpPr>
      <xdr:spPr>
        <a:xfrm>
          <a:off x="3314700"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77</xdr:row>
      <xdr:rowOff>133350</xdr:rowOff>
    </xdr:from>
    <xdr:ext cx="533400" cy="257175"/>
    <xdr:sp macro="" textlink="">
      <xdr:nvSpPr>
        <xdr:cNvPr id="184" name="テキスト ボックス 183"/>
        <xdr:cNvSpPr txBox="1"/>
      </xdr:nvSpPr>
      <xdr:spPr>
        <a:xfrm>
          <a:off x="3105150"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600075</xdr:colOff>
      <xdr:row>76</xdr:row>
      <xdr:rowOff>95250</xdr:rowOff>
    </xdr:from>
    <xdr:to>
      <xdr:col>4</xdr:col>
      <xdr:colOff>152400</xdr:colOff>
      <xdr:row>77</xdr:row>
      <xdr:rowOff>114300</xdr:rowOff>
    </xdr:to>
    <xdr:cxnSp macro="">
      <xdr:nvCxnSpPr>
        <xdr:cNvPr id="185" name="直線コネクタ 184"/>
        <xdr:cNvCxnSpPr/>
      </xdr:nvCxnSpPr>
      <xdr:spPr>
        <a:xfrm flipV="1">
          <a:off x="1809750" y="13125450"/>
          <a:ext cx="75247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66675</xdr:rowOff>
    </xdr:from>
    <xdr:to>
      <xdr:col>4</xdr:col>
      <xdr:colOff>209550</xdr:colOff>
      <xdr:row>76</xdr:row>
      <xdr:rowOff>161925</xdr:rowOff>
    </xdr:to>
    <xdr:sp macro="" textlink="">
      <xdr:nvSpPr>
        <xdr:cNvPr id="186" name="フローチャート : 判断 185"/>
        <xdr:cNvSpPr/>
      </xdr:nvSpPr>
      <xdr:spPr>
        <a:xfrm>
          <a:off x="2514600" y="13096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76</xdr:row>
      <xdr:rowOff>152400</xdr:rowOff>
    </xdr:from>
    <xdr:ext cx="533400" cy="257175"/>
    <xdr:sp macro="" textlink="">
      <xdr:nvSpPr>
        <xdr:cNvPr id="187" name="テキスト ボックス 186"/>
        <xdr:cNvSpPr txBox="1"/>
      </xdr:nvSpPr>
      <xdr:spPr>
        <a:xfrm>
          <a:off x="2381250"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95250</xdr:rowOff>
    </xdr:from>
    <xdr:to>
      <xdr:col>2</xdr:col>
      <xdr:colOff>600075</xdr:colOff>
      <xdr:row>77</xdr:row>
      <xdr:rowOff>114300</xdr:rowOff>
    </xdr:to>
    <xdr:cxnSp macro="">
      <xdr:nvCxnSpPr>
        <xdr:cNvPr id="188" name="直線コネクタ 187"/>
        <xdr:cNvCxnSpPr/>
      </xdr:nvCxnSpPr>
      <xdr:spPr>
        <a:xfrm>
          <a:off x="1047750" y="132969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133350</xdr:rowOff>
    </xdr:from>
    <xdr:to>
      <xdr:col>3</xdr:col>
      <xdr:colOff>0</xdr:colOff>
      <xdr:row>77</xdr:row>
      <xdr:rowOff>66675</xdr:rowOff>
    </xdr:to>
    <xdr:sp macro="" textlink="">
      <xdr:nvSpPr>
        <xdr:cNvPr id="189" name="フローチャート : 判断 188"/>
        <xdr:cNvSpPr/>
      </xdr:nvSpPr>
      <xdr:spPr>
        <a:xfrm>
          <a:off x="1800225" y="131635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75</xdr:row>
      <xdr:rowOff>85725</xdr:rowOff>
    </xdr:from>
    <xdr:ext cx="533400" cy="257175"/>
    <xdr:sp macro="" textlink="">
      <xdr:nvSpPr>
        <xdr:cNvPr id="190" name="テキスト ボックス 189"/>
        <xdr:cNvSpPr txBox="1"/>
      </xdr:nvSpPr>
      <xdr:spPr>
        <a:xfrm>
          <a:off x="158115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123825</xdr:rowOff>
    </xdr:from>
    <xdr:to>
      <xdr:col>1</xdr:col>
      <xdr:colOff>485775</xdr:colOff>
      <xdr:row>77</xdr:row>
      <xdr:rowOff>47625</xdr:rowOff>
    </xdr:to>
    <xdr:sp macro="" textlink="">
      <xdr:nvSpPr>
        <xdr:cNvPr id="191" name="フローチャート : 判断 190"/>
        <xdr:cNvSpPr/>
      </xdr:nvSpPr>
      <xdr:spPr>
        <a:xfrm>
          <a:off x="990600" y="13154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75</xdr:row>
      <xdr:rowOff>66675</xdr:rowOff>
    </xdr:from>
    <xdr:ext cx="533400" cy="257175"/>
    <xdr:sp macro="" textlink="">
      <xdr:nvSpPr>
        <xdr:cNvPr id="192" name="テキスト ボックス 191"/>
        <xdr:cNvSpPr txBox="1"/>
      </xdr:nvSpPr>
      <xdr:spPr>
        <a:xfrm>
          <a:off x="78105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5" name="テキスト ボックス 194"/>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74</xdr:row>
      <xdr:rowOff>161925</xdr:rowOff>
    </xdr:from>
    <xdr:to>
      <xdr:col>6</xdr:col>
      <xdr:colOff>561975</xdr:colOff>
      <xdr:row>75</xdr:row>
      <xdr:rowOff>95250</xdr:rowOff>
    </xdr:to>
    <xdr:sp macro="" textlink="">
      <xdr:nvSpPr>
        <xdr:cNvPr id="198" name="円/楕円 197"/>
        <xdr:cNvSpPr/>
      </xdr:nvSpPr>
      <xdr:spPr>
        <a:xfrm>
          <a:off x="4067175" y="1284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19050</xdr:rowOff>
    </xdr:from>
    <xdr:ext cx="533400" cy="257175"/>
    <xdr:sp macro="" textlink="">
      <xdr:nvSpPr>
        <xdr:cNvPr id="199" name="維持補修費該当値テキスト"/>
        <xdr:cNvSpPr txBox="1"/>
      </xdr:nvSpPr>
      <xdr:spPr>
        <a:xfrm>
          <a:off x="417195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35,927</a:t>
          </a:r>
          <a:endParaRPr kumimoji="1" lang="ja-JP" altLang="en-US" sz="1000" b="1">
            <a:solidFill>
              <a:srgbClr val="FF0000"/>
            </a:solidFill>
            <a:latin typeface="ＭＳ Ｐゴシック"/>
          </a:endParaRPr>
        </a:p>
      </xdr:txBody>
    </xdr:sp>
    <xdr:clientData/>
  </xdr:oneCellAnchor>
  <xdr:twoCellAnchor>
    <xdr:from>
      <xdr:col>5</xdr:col>
      <xdr:colOff>304800</xdr:colOff>
      <xdr:row>75</xdr:row>
      <xdr:rowOff>152400</xdr:rowOff>
    </xdr:from>
    <xdr:to>
      <xdr:col>5</xdr:col>
      <xdr:colOff>409575</xdr:colOff>
      <xdr:row>76</xdr:row>
      <xdr:rowOff>85725</xdr:rowOff>
    </xdr:to>
    <xdr:sp macro="" textlink="">
      <xdr:nvSpPr>
        <xdr:cNvPr id="200" name="円/楕円 199"/>
        <xdr:cNvSpPr/>
      </xdr:nvSpPr>
      <xdr:spPr>
        <a:xfrm>
          <a:off x="3314700" y="13011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74</xdr:row>
      <xdr:rowOff>104775</xdr:rowOff>
    </xdr:from>
    <xdr:ext cx="533400" cy="257175"/>
    <xdr:sp macro="" textlink="">
      <xdr:nvSpPr>
        <xdr:cNvPr id="201" name="テキスト ボックス 200"/>
        <xdr:cNvSpPr txBox="1"/>
      </xdr:nvSpPr>
      <xdr:spPr>
        <a:xfrm>
          <a:off x="3105150"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47625</xdr:rowOff>
    </xdr:from>
    <xdr:to>
      <xdr:col>4</xdr:col>
      <xdr:colOff>209550</xdr:colOff>
      <xdr:row>76</xdr:row>
      <xdr:rowOff>152400</xdr:rowOff>
    </xdr:to>
    <xdr:sp macro="" textlink="">
      <xdr:nvSpPr>
        <xdr:cNvPr id="202" name="円/楕円 201"/>
        <xdr:cNvSpPr/>
      </xdr:nvSpPr>
      <xdr:spPr>
        <a:xfrm>
          <a:off x="2514600" y="1307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74</xdr:row>
      <xdr:rowOff>161925</xdr:rowOff>
    </xdr:from>
    <xdr:ext cx="533400" cy="257175"/>
    <xdr:sp macro="" textlink="">
      <xdr:nvSpPr>
        <xdr:cNvPr id="203" name="テキスト ボックス 202"/>
        <xdr:cNvSpPr txBox="1"/>
      </xdr:nvSpPr>
      <xdr:spPr>
        <a:xfrm>
          <a:off x="23812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24,123</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57150</xdr:rowOff>
    </xdr:from>
    <xdr:to>
      <xdr:col>3</xdr:col>
      <xdr:colOff>0</xdr:colOff>
      <xdr:row>77</xdr:row>
      <xdr:rowOff>161925</xdr:rowOff>
    </xdr:to>
    <xdr:sp macro="" textlink="">
      <xdr:nvSpPr>
        <xdr:cNvPr id="204" name="円/楕円 203"/>
        <xdr:cNvSpPr/>
      </xdr:nvSpPr>
      <xdr:spPr>
        <a:xfrm>
          <a:off x="1800225" y="132588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77</xdr:row>
      <xdr:rowOff>152400</xdr:rowOff>
    </xdr:from>
    <xdr:ext cx="533400" cy="257175"/>
    <xdr:sp macro="" textlink="">
      <xdr:nvSpPr>
        <xdr:cNvPr id="205" name="テキスト ボックス 204"/>
        <xdr:cNvSpPr txBox="1"/>
      </xdr:nvSpPr>
      <xdr:spPr>
        <a:xfrm>
          <a:off x="1581150" y="1335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14,457</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38100</xdr:rowOff>
    </xdr:from>
    <xdr:to>
      <xdr:col>1</xdr:col>
      <xdr:colOff>485775</xdr:colOff>
      <xdr:row>77</xdr:row>
      <xdr:rowOff>142875</xdr:rowOff>
    </xdr:to>
    <xdr:sp macro="" textlink="">
      <xdr:nvSpPr>
        <xdr:cNvPr id="206" name="円/楕円 205"/>
        <xdr:cNvSpPr/>
      </xdr:nvSpPr>
      <xdr:spPr>
        <a:xfrm>
          <a:off x="990600" y="13239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77</xdr:row>
      <xdr:rowOff>133350</xdr:rowOff>
    </xdr:from>
    <xdr:ext cx="533400" cy="257175"/>
    <xdr:sp macro="" textlink="">
      <xdr:nvSpPr>
        <xdr:cNvPr id="207" name="テキスト ボックス 206"/>
        <xdr:cNvSpPr txBox="1"/>
      </xdr:nvSpPr>
      <xdr:spPr>
        <a:xfrm>
          <a:off x="781050"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8" name="正方形/長方形 207"/>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1" name="正方形/長方形 210"/>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2" name="正方形/長方形 211"/>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5" name="正方形/長方形 214"/>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7" name="直線コネクタ 216"/>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9" name="直線コネクタ 218"/>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1" name="直線コネクタ 220"/>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3" name="直線コネクタ 222"/>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5" name="直線コネクタ 224"/>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6" name="テキスト ボックス 225"/>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7" name="直線コネクタ 226"/>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9" name="直線コネクタ 228"/>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1"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47625</xdr:rowOff>
    </xdr:from>
    <xdr:to>
      <xdr:col>6</xdr:col>
      <xdr:colOff>514350</xdr:colOff>
      <xdr:row>99</xdr:row>
      <xdr:rowOff>66675</xdr:rowOff>
    </xdr:to>
    <xdr:cxnSp macro="">
      <xdr:nvCxnSpPr>
        <xdr:cNvPr id="232" name="直線コネクタ 231"/>
        <xdr:cNvCxnSpPr/>
      </xdr:nvCxnSpPr>
      <xdr:spPr>
        <a:xfrm flipV="1">
          <a:off x="4114800" y="15478125"/>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76200</xdr:rowOff>
    </xdr:from>
    <xdr:ext cx="533400" cy="257175"/>
    <xdr:sp macro="" textlink="">
      <xdr:nvSpPr>
        <xdr:cNvPr id="233" name="扶助費最小値テキスト"/>
        <xdr:cNvSpPr txBox="1"/>
      </xdr:nvSpPr>
      <xdr:spPr>
        <a:xfrm>
          <a:off x="4171950" y="1704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419100</xdr:colOff>
      <xdr:row>99</xdr:row>
      <xdr:rowOff>66675</xdr:rowOff>
    </xdr:from>
    <xdr:to>
      <xdr:col>6</xdr:col>
      <xdr:colOff>600075</xdr:colOff>
      <xdr:row>99</xdr:row>
      <xdr:rowOff>66675</xdr:rowOff>
    </xdr:to>
    <xdr:cxnSp macro="">
      <xdr:nvCxnSpPr>
        <xdr:cNvPr id="234" name="直線コネクタ 233"/>
        <xdr:cNvCxnSpPr/>
      </xdr:nvCxnSpPr>
      <xdr:spPr>
        <a:xfrm>
          <a:off x="4029075" y="1704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161925</xdr:rowOff>
    </xdr:from>
    <xdr:ext cx="600075" cy="257175"/>
    <xdr:sp macro="" textlink="">
      <xdr:nvSpPr>
        <xdr:cNvPr id="235" name="扶助費最大値テキスト"/>
        <xdr:cNvSpPr txBox="1"/>
      </xdr:nvSpPr>
      <xdr:spPr>
        <a:xfrm>
          <a:off x="4171950" y="15249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419100</xdr:colOff>
      <xdr:row>90</xdr:row>
      <xdr:rowOff>47625</xdr:rowOff>
    </xdr:from>
    <xdr:to>
      <xdr:col>6</xdr:col>
      <xdr:colOff>600075</xdr:colOff>
      <xdr:row>90</xdr:row>
      <xdr:rowOff>47625</xdr:rowOff>
    </xdr:to>
    <xdr:cxnSp macro="">
      <xdr:nvCxnSpPr>
        <xdr:cNvPr id="236" name="直線コネクタ 235"/>
        <xdr:cNvCxnSpPr/>
      </xdr:nvCxnSpPr>
      <xdr:spPr>
        <a:xfrm>
          <a:off x="4029075" y="15478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152400</xdr:rowOff>
    </xdr:from>
    <xdr:to>
      <xdr:col>6</xdr:col>
      <xdr:colOff>514350</xdr:colOff>
      <xdr:row>96</xdr:row>
      <xdr:rowOff>95250</xdr:rowOff>
    </xdr:to>
    <xdr:cxnSp macro="">
      <xdr:nvCxnSpPr>
        <xdr:cNvPr id="237" name="直線コネクタ 236"/>
        <xdr:cNvCxnSpPr/>
      </xdr:nvCxnSpPr>
      <xdr:spPr>
        <a:xfrm flipV="1">
          <a:off x="3371850" y="16440150"/>
          <a:ext cx="7524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38100</xdr:rowOff>
    </xdr:from>
    <xdr:ext cx="533400" cy="257175"/>
    <xdr:sp macro="" textlink="">
      <xdr:nvSpPr>
        <xdr:cNvPr id="238" name="扶助費平均値テキスト"/>
        <xdr:cNvSpPr txBox="1"/>
      </xdr:nvSpPr>
      <xdr:spPr>
        <a:xfrm>
          <a:off x="4171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57150</xdr:rowOff>
    </xdr:from>
    <xdr:to>
      <xdr:col>6</xdr:col>
      <xdr:colOff>561975</xdr:colOff>
      <xdr:row>96</xdr:row>
      <xdr:rowOff>161925</xdr:rowOff>
    </xdr:to>
    <xdr:sp macro="" textlink="">
      <xdr:nvSpPr>
        <xdr:cNvPr id="239" name="フローチャート : 判断 238"/>
        <xdr:cNvSpPr/>
      </xdr:nvSpPr>
      <xdr:spPr>
        <a:xfrm>
          <a:off x="4067175" y="16516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76200</xdr:rowOff>
    </xdr:from>
    <xdr:to>
      <xdr:col>5</xdr:col>
      <xdr:colOff>361950</xdr:colOff>
      <xdr:row>96</xdr:row>
      <xdr:rowOff>95250</xdr:rowOff>
    </xdr:to>
    <xdr:cxnSp macro="">
      <xdr:nvCxnSpPr>
        <xdr:cNvPr id="240" name="直線コネクタ 239"/>
        <xdr:cNvCxnSpPr/>
      </xdr:nvCxnSpPr>
      <xdr:spPr>
        <a:xfrm>
          <a:off x="2562225" y="165354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133350</xdr:rowOff>
    </xdr:from>
    <xdr:to>
      <xdr:col>5</xdr:col>
      <xdr:colOff>409575</xdr:colOff>
      <xdr:row>97</xdr:row>
      <xdr:rowOff>66675</xdr:rowOff>
    </xdr:to>
    <xdr:sp macro="" textlink="">
      <xdr:nvSpPr>
        <xdr:cNvPr id="241" name="フローチャート : 判断 240"/>
        <xdr:cNvSpPr/>
      </xdr:nvSpPr>
      <xdr:spPr>
        <a:xfrm>
          <a:off x="3314700" y="16592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57150</xdr:rowOff>
    </xdr:from>
    <xdr:ext cx="533400" cy="257175"/>
    <xdr:sp macro="" textlink="">
      <xdr:nvSpPr>
        <xdr:cNvPr id="242" name="テキスト ボックス 241"/>
        <xdr:cNvSpPr txBox="1"/>
      </xdr:nvSpPr>
      <xdr:spPr>
        <a:xfrm>
          <a:off x="310515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76200</xdr:rowOff>
    </xdr:from>
    <xdr:to>
      <xdr:col>4</xdr:col>
      <xdr:colOff>152400</xdr:colOff>
      <xdr:row>98</xdr:row>
      <xdr:rowOff>38100</xdr:rowOff>
    </xdr:to>
    <xdr:cxnSp macro="">
      <xdr:nvCxnSpPr>
        <xdr:cNvPr id="243" name="直線コネクタ 242"/>
        <xdr:cNvCxnSpPr/>
      </xdr:nvCxnSpPr>
      <xdr:spPr>
        <a:xfrm flipV="1">
          <a:off x="1809750" y="16535400"/>
          <a:ext cx="752475"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47625</xdr:rowOff>
    </xdr:from>
    <xdr:to>
      <xdr:col>4</xdr:col>
      <xdr:colOff>209550</xdr:colOff>
      <xdr:row>96</xdr:row>
      <xdr:rowOff>152400</xdr:rowOff>
    </xdr:to>
    <xdr:sp macro="" textlink="">
      <xdr:nvSpPr>
        <xdr:cNvPr id="244" name="フローチャート : 判断 243"/>
        <xdr:cNvSpPr/>
      </xdr:nvSpPr>
      <xdr:spPr>
        <a:xfrm>
          <a:off x="2514600"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142875</xdr:rowOff>
    </xdr:from>
    <xdr:ext cx="533400" cy="257175"/>
    <xdr:sp macro="" textlink="">
      <xdr:nvSpPr>
        <xdr:cNvPr id="245" name="テキスト ボックス 244"/>
        <xdr:cNvSpPr txBox="1"/>
      </xdr:nvSpPr>
      <xdr:spPr>
        <a:xfrm>
          <a:off x="23812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57150</xdr:rowOff>
    </xdr:from>
    <xdr:to>
      <xdr:col>2</xdr:col>
      <xdr:colOff>600075</xdr:colOff>
      <xdr:row>98</xdr:row>
      <xdr:rowOff>38100</xdr:rowOff>
    </xdr:to>
    <xdr:cxnSp macro="">
      <xdr:nvCxnSpPr>
        <xdr:cNvPr id="246" name="直線コネクタ 245"/>
        <xdr:cNvCxnSpPr/>
      </xdr:nvCxnSpPr>
      <xdr:spPr>
        <a:xfrm>
          <a:off x="1047750" y="16687800"/>
          <a:ext cx="7620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142875</xdr:rowOff>
    </xdr:from>
    <xdr:to>
      <xdr:col>3</xdr:col>
      <xdr:colOff>0</xdr:colOff>
      <xdr:row>97</xdr:row>
      <xdr:rowOff>76200</xdr:rowOff>
    </xdr:to>
    <xdr:sp macro="" textlink="">
      <xdr:nvSpPr>
        <xdr:cNvPr id="247" name="フローチャート : 判断 246"/>
        <xdr:cNvSpPr/>
      </xdr:nvSpPr>
      <xdr:spPr>
        <a:xfrm>
          <a:off x="1800225" y="166020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95250</xdr:rowOff>
    </xdr:from>
    <xdr:ext cx="533400" cy="257175"/>
    <xdr:sp macro="" textlink="">
      <xdr:nvSpPr>
        <xdr:cNvPr id="248" name="テキスト ボックス 247"/>
        <xdr:cNvSpPr txBox="1"/>
      </xdr:nvSpPr>
      <xdr:spPr>
        <a:xfrm>
          <a:off x="158115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123825</xdr:rowOff>
    </xdr:from>
    <xdr:to>
      <xdr:col>1</xdr:col>
      <xdr:colOff>485775</xdr:colOff>
      <xdr:row>97</xdr:row>
      <xdr:rowOff>57150</xdr:rowOff>
    </xdr:to>
    <xdr:sp macro="" textlink="">
      <xdr:nvSpPr>
        <xdr:cNvPr id="249" name="フローチャート : 判断 248"/>
        <xdr:cNvSpPr/>
      </xdr:nvSpPr>
      <xdr:spPr>
        <a:xfrm>
          <a:off x="990600" y="1658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76200</xdr:rowOff>
    </xdr:from>
    <xdr:ext cx="533400" cy="257175"/>
    <xdr:sp macro="" textlink="">
      <xdr:nvSpPr>
        <xdr:cNvPr id="250" name="テキスト ボックス 249"/>
        <xdr:cNvSpPr txBox="1"/>
      </xdr:nvSpPr>
      <xdr:spPr>
        <a:xfrm>
          <a:off x="78105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3" name="テキスト ボックス 252"/>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104775</xdr:rowOff>
    </xdr:from>
    <xdr:to>
      <xdr:col>6</xdr:col>
      <xdr:colOff>561975</xdr:colOff>
      <xdr:row>96</xdr:row>
      <xdr:rowOff>28575</xdr:rowOff>
    </xdr:to>
    <xdr:sp macro="" textlink="">
      <xdr:nvSpPr>
        <xdr:cNvPr id="256" name="円/楕円 255"/>
        <xdr:cNvSpPr/>
      </xdr:nvSpPr>
      <xdr:spPr>
        <a:xfrm>
          <a:off x="4067175" y="16392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123825</xdr:rowOff>
    </xdr:from>
    <xdr:ext cx="533400" cy="257175"/>
    <xdr:sp macro="" textlink="">
      <xdr:nvSpPr>
        <xdr:cNvPr id="257" name="扶助費該当値テキスト"/>
        <xdr:cNvSpPr txBox="1"/>
      </xdr:nvSpPr>
      <xdr:spPr>
        <a:xfrm>
          <a:off x="417195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75,511</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47625</xdr:rowOff>
    </xdr:from>
    <xdr:to>
      <xdr:col>5</xdr:col>
      <xdr:colOff>409575</xdr:colOff>
      <xdr:row>96</xdr:row>
      <xdr:rowOff>142875</xdr:rowOff>
    </xdr:to>
    <xdr:sp macro="" textlink="">
      <xdr:nvSpPr>
        <xdr:cNvPr id="258" name="円/楕円 257"/>
        <xdr:cNvSpPr/>
      </xdr:nvSpPr>
      <xdr:spPr>
        <a:xfrm>
          <a:off x="3314700" y="16506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161925</xdr:rowOff>
    </xdr:from>
    <xdr:ext cx="533400" cy="257175"/>
    <xdr:sp macro="" textlink="">
      <xdr:nvSpPr>
        <xdr:cNvPr id="259" name="テキスト ボックス 258"/>
        <xdr:cNvSpPr txBox="1"/>
      </xdr:nvSpPr>
      <xdr:spPr>
        <a:xfrm>
          <a:off x="31051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28575</xdr:rowOff>
    </xdr:from>
    <xdr:to>
      <xdr:col>4</xdr:col>
      <xdr:colOff>209550</xdr:colOff>
      <xdr:row>96</xdr:row>
      <xdr:rowOff>133350</xdr:rowOff>
    </xdr:to>
    <xdr:sp macro="" textlink="">
      <xdr:nvSpPr>
        <xdr:cNvPr id="260" name="円/楕円 259"/>
        <xdr:cNvSpPr/>
      </xdr:nvSpPr>
      <xdr:spPr>
        <a:xfrm>
          <a:off x="2514600" y="1648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142875</xdr:rowOff>
    </xdr:from>
    <xdr:ext cx="533400" cy="257175"/>
    <xdr:sp macro="" textlink="">
      <xdr:nvSpPr>
        <xdr:cNvPr id="261" name="テキスト ボックス 260"/>
        <xdr:cNvSpPr txBox="1"/>
      </xdr:nvSpPr>
      <xdr:spPr>
        <a:xfrm>
          <a:off x="2381250"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67,829</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161925</xdr:rowOff>
    </xdr:from>
    <xdr:to>
      <xdr:col>3</xdr:col>
      <xdr:colOff>0</xdr:colOff>
      <xdr:row>98</xdr:row>
      <xdr:rowOff>85725</xdr:rowOff>
    </xdr:to>
    <xdr:sp macro="" textlink="">
      <xdr:nvSpPr>
        <xdr:cNvPr id="262" name="円/楕円 261"/>
        <xdr:cNvSpPr/>
      </xdr:nvSpPr>
      <xdr:spPr>
        <a:xfrm>
          <a:off x="1800225" y="1679257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76200</xdr:rowOff>
    </xdr:from>
    <xdr:ext cx="533400" cy="257175"/>
    <xdr:sp macro="" textlink="">
      <xdr:nvSpPr>
        <xdr:cNvPr id="263" name="テキスト ボックス 262"/>
        <xdr:cNvSpPr txBox="1"/>
      </xdr:nvSpPr>
      <xdr:spPr>
        <a:xfrm>
          <a:off x="15811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9525</xdr:rowOff>
    </xdr:from>
    <xdr:to>
      <xdr:col>1</xdr:col>
      <xdr:colOff>485775</xdr:colOff>
      <xdr:row>97</xdr:row>
      <xdr:rowOff>114300</xdr:rowOff>
    </xdr:to>
    <xdr:sp macro="" textlink="">
      <xdr:nvSpPr>
        <xdr:cNvPr id="264" name="円/楕円 263"/>
        <xdr:cNvSpPr/>
      </xdr:nvSpPr>
      <xdr:spPr>
        <a:xfrm>
          <a:off x="990600" y="16640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104775</xdr:rowOff>
    </xdr:from>
    <xdr:ext cx="533400" cy="257175"/>
    <xdr:sp macro="" textlink="">
      <xdr:nvSpPr>
        <xdr:cNvPr id="265" name="テキスト ボックス 264"/>
        <xdr:cNvSpPr txBox="1"/>
      </xdr:nvSpPr>
      <xdr:spPr>
        <a:xfrm>
          <a:off x="781050"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1" name="正方形/長方形 270"/>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2" name="正方形/長方形 271"/>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6" name="直線コネクタ 275"/>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7" name="テキスト ボックス 276"/>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8" name="直線コネクタ 277"/>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36</xdr:row>
      <xdr:rowOff>38100</xdr:rowOff>
    </xdr:from>
    <xdr:ext cx="600075" cy="257175"/>
    <xdr:sp macro="" textlink="">
      <xdr:nvSpPr>
        <xdr:cNvPr id="279" name="テキスト ボックス 278"/>
        <xdr:cNvSpPr txBox="1"/>
      </xdr:nvSpPr>
      <xdr:spPr>
        <a:xfrm>
          <a:off x="5324475" y="6210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80" name="直線コネクタ 279"/>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33</xdr:row>
      <xdr:rowOff>171450</xdr:rowOff>
    </xdr:from>
    <xdr:ext cx="600075" cy="257175"/>
    <xdr:sp macro="" textlink="">
      <xdr:nvSpPr>
        <xdr:cNvPr id="281" name="テキスト ボックス 280"/>
        <xdr:cNvSpPr txBox="1"/>
      </xdr:nvSpPr>
      <xdr:spPr>
        <a:xfrm>
          <a:off x="5324475"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2" name="直線コネクタ 281"/>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133350</xdr:rowOff>
    </xdr:from>
    <xdr:ext cx="600075" cy="257175"/>
    <xdr:sp macro="" textlink="">
      <xdr:nvSpPr>
        <xdr:cNvPr id="283" name="テキスト ボックス 282"/>
        <xdr:cNvSpPr txBox="1"/>
      </xdr:nvSpPr>
      <xdr:spPr>
        <a:xfrm>
          <a:off x="532447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4" name="直線コネクタ 283"/>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5" name="テキスト ボックス 284"/>
        <xdr:cNvSpPr txBox="1"/>
      </xdr:nvSpPr>
      <xdr:spPr>
        <a:xfrm>
          <a:off x="53244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7" name="テキスト ボックス 286"/>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142875</xdr:rowOff>
    </xdr:from>
    <xdr:to>
      <xdr:col>15</xdr:col>
      <xdr:colOff>180975</xdr:colOff>
      <xdr:row>37</xdr:row>
      <xdr:rowOff>171450</xdr:rowOff>
    </xdr:to>
    <xdr:cxnSp macro="">
      <xdr:nvCxnSpPr>
        <xdr:cNvPr id="289" name="直線コネクタ 288"/>
        <xdr:cNvCxnSpPr/>
      </xdr:nvCxnSpPr>
      <xdr:spPr>
        <a:xfrm flipV="1">
          <a:off x="9191625" y="511492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0</xdr:rowOff>
    </xdr:from>
    <xdr:ext cx="533400" cy="257175"/>
    <xdr:sp macro="" textlink="">
      <xdr:nvSpPr>
        <xdr:cNvPr id="290" name="補助費等最小値テキスト"/>
        <xdr:cNvSpPr txBox="1"/>
      </xdr:nvSpPr>
      <xdr:spPr>
        <a:xfrm>
          <a:off x="92392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95250</xdr:colOff>
      <xdr:row>37</xdr:row>
      <xdr:rowOff>171450</xdr:rowOff>
    </xdr:from>
    <xdr:to>
      <xdr:col>15</xdr:col>
      <xdr:colOff>266700</xdr:colOff>
      <xdr:row>37</xdr:row>
      <xdr:rowOff>171450</xdr:rowOff>
    </xdr:to>
    <xdr:cxnSp macro="">
      <xdr:nvCxnSpPr>
        <xdr:cNvPr id="291" name="直線コネクタ 290"/>
        <xdr:cNvCxnSpPr/>
      </xdr:nvCxnSpPr>
      <xdr:spPr>
        <a:xfrm>
          <a:off x="9105900" y="6515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92" name="補助費等最大値テキスト"/>
        <xdr:cNvSpPr txBox="1"/>
      </xdr:nvSpPr>
      <xdr:spPr>
        <a:xfrm>
          <a:off x="9239250"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95250</xdr:colOff>
      <xdr:row>29</xdr:row>
      <xdr:rowOff>142875</xdr:rowOff>
    </xdr:from>
    <xdr:to>
      <xdr:col>15</xdr:col>
      <xdr:colOff>266700</xdr:colOff>
      <xdr:row>29</xdr:row>
      <xdr:rowOff>142875</xdr:rowOff>
    </xdr:to>
    <xdr:cxnSp macro="">
      <xdr:nvCxnSpPr>
        <xdr:cNvPr id="293" name="直線コネクタ 292"/>
        <xdr:cNvCxnSpPr/>
      </xdr:nvCxnSpPr>
      <xdr:spPr>
        <a:xfrm>
          <a:off x="9105900" y="5114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38100</xdr:rowOff>
    </xdr:from>
    <xdr:to>
      <xdr:col>15</xdr:col>
      <xdr:colOff>180975</xdr:colOff>
      <xdr:row>36</xdr:row>
      <xdr:rowOff>47625</xdr:rowOff>
    </xdr:to>
    <xdr:cxnSp macro="">
      <xdr:nvCxnSpPr>
        <xdr:cNvPr id="294" name="直線コネクタ 293"/>
        <xdr:cNvCxnSpPr/>
      </xdr:nvCxnSpPr>
      <xdr:spPr>
        <a:xfrm>
          <a:off x="8439150" y="62103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152400</xdr:rowOff>
    </xdr:from>
    <xdr:ext cx="600075" cy="257175"/>
    <xdr:sp macro="" textlink="">
      <xdr:nvSpPr>
        <xdr:cNvPr id="295" name="補助費等平均値テキスト"/>
        <xdr:cNvSpPr txBox="1"/>
      </xdr:nvSpPr>
      <xdr:spPr>
        <a:xfrm>
          <a:off x="9239250" y="6153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9525</xdr:rowOff>
    </xdr:from>
    <xdr:to>
      <xdr:col>15</xdr:col>
      <xdr:colOff>228600</xdr:colOff>
      <xdr:row>36</xdr:row>
      <xdr:rowOff>104775</xdr:rowOff>
    </xdr:to>
    <xdr:sp macro="" textlink="">
      <xdr:nvSpPr>
        <xdr:cNvPr id="296" name="フローチャート : 判断 295"/>
        <xdr:cNvSpPr/>
      </xdr:nvSpPr>
      <xdr:spPr>
        <a:xfrm>
          <a:off x="9144000" y="6181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38100</xdr:rowOff>
    </xdr:from>
    <xdr:to>
      <xdr:col>14</xdr:col>
      <xdr:colOff>28575</xdr:colOff>
      <xdr:row>36</xdr:row>
      <xdr:rowOff>85725</xdr:rowOff>
    </xdr:to>
    <xdr:cxnSp macro="">
      <xdr:nvCxnSpPr>
        <xdr:cNvPr id="297" name="直線コネクタ 296"/>
        <xdr:cNvCxnSpPr/>
      </xdr:nvCxnSpPr>
      <xdr:spPr>
        <a:xfrm flipV="1">
          <a:off x="7724775" y="6210300"/>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36</xdr:row>
      <xdr:rowOff>19050</xdr:rowOff>
    </xdr:from>
    <xdr:to>
      <xdr:col>14</xdr:col>
      <xdr:colOff>76200</xdr:colOff>
      <xdr:row>36</xdr:row>
      <xdr:rowOff>123825</xdr:rowOff>
    </xdr:to>
    <xdr:sp macro="" textlink="">
      <xdr:nvSpPr>
        <xdr:cNvPr id="298" name="フローチャート : 判断 297"/>
        <xdr:cNvSpPr/>
      </xdr:nvSpPr>
      <xdr:spPr>
        <a:xfrm>
          <a:off x="8410575" y="61912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36</xdr:row>
      <xdr:rowOff>114300</xdr:rowOff>
    </xdr:from>
    <xdr:ext cx="600075" cy="257175"/>
    <xdr:sp macro="" textlink="">
      <xdr:nvSpPr>
        <xdr:cNvPr id="299" name="テキスト ボックス 298"/>
        <xdr:cNvSpPr txBox="1"/>
      </xdr:nvSpPr>
      <xdr:spPr>
        <a:xfrm>
          <a:off x="8229600" y="6286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85725</xdr:rowOff>
    </xdr:from>
    <xdr:to>
      <xdr:col>12</xdr:col>
      <xdr:colOff>514350</xdr:colOff>
      <xdr:row>36</xdr:row>
      <xdr:rowOff>85725</xdr:rowOff>
    </xdr:to>
    <xdr:cxnSp macro="">
      <xdr:nvCxnSpPr>
        <xdr:cNvPr id="300" name="直線コネクタ 299"/>
        <xdr:cNvCxnSpPr/>
      </xdr:nvCxnSpPr>
      <xdr:spPr>
        <a:xfrm>
          <a:off x="6915150" y="62579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28575</xdr:rowOff>
    </xdr:from>
    <xdr:to>
      <xdr:col>12</xdr:col>
      <xdr:colOff>561975</xdr:colOff>
      <xdr:row>36</xdr:row>
      <xdr:rowOff>133350</xdr:rowOff>
    </xdr:to>
    <xdr:sp macro="" textlink="">
      <xdr:nvSpPr>
        <xdr:cNvPr id="301" name="フローチャート : 判断 300"/>
        <xdr:cNvSpPr/>
      </xdr:nvSpPr>
      <xdr:spPr>
        <a:xfrm>
          <a:off x="7667625"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34</xdr:row>
      <xdr:rowOff>142875</xdr:rowOff>
    </xdr:from>
    <xdr:ext cx="600075" cy="257175"/>
    <xdr:sp macro="" textlink="">
      <xdr:nvSpPr>
        <xdr:cNvPr id="302" name="テキスト ボックス 301"/>
        <xdr:cNvSpPr txBox="1"/>
      </xdr:nvSpPr>
      <xdr:spPr>
        <a:xfrm>
          <a:off x="7419975" y="5972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85725</xdr:rowOff>
    </xdr:from>
    <xdr:to>
      <xdr:col>11</xdr:col>
      <xdr:colOff>304800</xdr:colOff>
      <xdr:row>37</xdr:row>
      <xdr:rowOff>28575</xdr:rowOff>
    </xdr:to>
    <xdr:cxnSp macro="">
      <xdr:nvCxnSpPr>
        <xdr:cNvPr id="303" name="直線コネクタ 302"/>
        <xdr:cNvCxnSpPr/>
      </xdr:nvCxnSpPr>
      <xdr:spPr>
        <a:xfrm flipV="1">
          <a:off x="6115050" y="6257925"/>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76200</xdr:rowOff>
    </xdr:from>
    <xdr:to>
      <xdr:col>11</xdr:col>
      <xdr:colOff>361950</xdr:colOff>
      <xdr:row>37</xdr:row>
      <xdr:rowOff>0</xdr:rowOff>
    </xdr:to>
    <xdr:sp macro="" textlink="">
      <xdr:nvSpPr>
        <xdr:cNvPr id="304" name="フローチャート : 判断 303"/>
        <xdr:cNvSpPr/>
      </xdr:nvSpPr>
      <xdr:spPr>
        <a:xfrm>
          <a:off x="6867525"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36</xdr:row>
      <xdr:rowOff>171450</xdr:rowOff>
    </xdr:from>
    <xdr:ext cx="600075" cy="257175"/>
    <xdr:sp macro="" textlink="">
      <xdr:nvSpPr>
        <xdr:cNvPr id="305" name="テキスト ボックス 304"/>
        <xdr:cNvSpPr txBox="1"/>
      </xdr:nvSpPr>
      <xdr:spPr>
        <a:xfrm>
          <a:off x="6619875" y="6343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104775</xdr:rowOff>
    </xdr:from>
    <xdr:to>
      <xdr:col>10</xdr:col>
      <xdr:colOff>152400</xdr:colOff>
      <xdr:row>37</xdr:row>
      <xdr:rowOff>38100</xdr:rowOff>
    </xdr:to>
    <xdr:sp macro="" textlink="">
      <xdr:nvSpPr>
        <xdr:cNvPr id="306" name="フローチャート : 判断 305"/>
        <xdr:cNvSpPr/>
      </xdr:nvSpPr>
      <xdr:spPr>
        <a:xfrm>
          <a:off x="6067425" y="627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495300</xdr:colOff>
      <xdr:row>35</xdr:row>
      <xdr:rowOff>47625</xdr:rowOff>
    </xdr:from>
    <xdr:ext cx="600075" cy="257175"/>
    <xdr:sp macro="" textlink="">
      <xdr:nvSpPr>
        <xdr:cNvPr id="307" name="テキスト ボックス 306"/>
        <xdr:cNvSpPr txBox="1"/>
      </xdr:nvSpPr>
      <xdr:spPr>
        <a:xfrm>
          <a:off x="5905500" y="6048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8" name="テキスト ボックス 307"/>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36</xdr:row>
      <xdr:rowOff>0</xdr:rowOff>
    </xdr:from>
    <xdr:to>
      <xdr:col>15</xdr:col>
      <xdr:colOff>228600</xdr:colOff>
      <xdr:row>36</xdr:row>
      <xdr:rowOff>104775</xdr:rowOff>
    </xdr:to>
    <xdr:sp macro="" textlink="">
      <xdr:nvSpPr>
        <xdr:cNvPr id="313" name="円/楕円 312"/>
        <xdr:cNvSpPr/>
      </xdr:nvSpPr>
      <xdr:spPr>
        <a:xfrm>
          <a:off x="9144000" y="6172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28575</xdr:rowOff>
    </xdr:from>
    <xdr:ext cx="600075" cy="257175"/>
    <xdr:sp macro="" textlink="">
      <xdr:nvSpPr>
        <xdr:cNvPr id="314" name="補助費等該当値テキスト"/>
        <xdr:cNvSpPr txBox="1"/>
      </xdr:nvSpPr>
      <xdr:spPr>
        <a:xfrm>
          <a:off x="9239250" y="6029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133,047</a:t>
          </a:r>
          <a:endParaRPr kumimoji="1" lang="ja-JP" altLang="en-US" sz="1000" b="1">
            <a:solidFill>
              <a:srgbClr val="FF0000"/>
            </a:solidFill>
            <a:latin typeface="ＭＳ Ｐゴシック"/>
          </a:endParaRPr>
        </a:p>
      </xdr:txBody>
    </xdr:sp>
    <xdr:clientData/>
  </xdr:oneCellAnchor>
  <xdr:twoCellAnchor>
    <xdr:from>
      <xdr:col>13</xdr:col>
      <xdr:colOff>600075</xdr:colOff>
      <xdr:row>35</xdr:row>
      <xdr:rowOff>161925</xdr:rowOff>
    </xdr:from>
    <xdr:to>
      <xdr:col>14</xdr:col>
      <xdr:colOff>76200</xdr:colOff>
      <xdr:row>36</xdr:row>
      <xdr:rowOff>95250</xdr:rowOff>
    </xdr:to>
    <xdr:sp macro="" textlink="">
      <xdr:nvSpPr>
        <xdr:cNvPr id="315" name="円/楕円 314"/>
        <xdr:cNvSpPr/>
      </xdr:nvSpPr>
      <xdr:spPr>
        <a:xfrm>
          <a:off x="8410575" y="61626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34</xdr:row>
      <xdr:rowOff>104775</xdr:rowOff>
    </xdr:from>
    <xdr:ext cx="600075" cy="257175"/>
    <xdr:sp macro="" textlink="">
      <xdr:nvSpPr>
        <xdr:cNvPr id="316" name="テキスト ボックス 315"/>
        <xdr:cNvSpPr txBox="1"/>
      </xdr:nvSpPr>
      <xdr:spPr>
        <a:xfrm>
          <a:off x="8229600" y="593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136,224</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38100</xdr:rowOff>
    </xdr:from>
    <xdr:to>
      <xdr:col>12</xdr:col>
      <xdr:colOff>561975</xdr:colOff>
      <xdr:row>36</xdr:row>
      <xdr:rowOff>142875</xdr:rowOff>
    </xdr:to>
    <xdr:sp macro="" textlink="">
      <xdr:nvSpPr>
        <xdr:cNvPr id="317" name="円/楕円 316"/>
        <xdr:cNvSpPr/>
      </xdr:nvSpPr>
      <xdr:spPr>
        <a:xfrm>
          <a:off x="7667625"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36</xdr:row>
      <xdr:rowOff>133350</xdr:rowOff>
    </xdr:from>
    <xdr:ext cx="600075" cy="257175"/>
    <xdr:sp macro="" textlink="">
      <xdr:nvSpPr>
        <xdr:cNvPr id="318" name="テキスト ボックス 317"/>
        <xdr:cNvSpPr txBox="1"/>
      </xdr:nvSpPr>
      <xdr:spPr>
        <a:xfrm>
          <a:off x="7419975" y="6305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123,349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28575</xdr:rowOff>
    </xdr:from>
    <xdr:to>
      <xdr:col>11</xdr:col>
      <xdr:colOff>361950</xdr:colOff>
      <xdr:row>36</xdr:row>
      <xdr:rowOff>133350</xdr:rowOff>
    </xdr:to>
    <xdr:sp macro="" textlink="">
      <xdr:nvSpPr>
        <xdr:cNvPr id="319" name="円/楕円 318"/>
        <xdr:cNvSpPr/>
      </xdr:nvSpPr>
      <xdr:spPr>
        <a:xfrm>
          <a:off x="68675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34</xdr:row>
      <xdr:rowOff>152400</xdr:rowOff>
    </xdr:from>
    <xdr:ext cx="600075" cy="257175"/>
    <xdr:sp macro="" textlink="">
      <xdr:nvSpPr>
        <xdr:cNvPr id="320" name="テキスト ボックス 319"/>
        <xdr:cNvSpPr txBox="1"/>
      </xdr:nvSpPr>
      <xdr:spPr>
        <a:xfrm>
          <a:off x="6619875" y="5981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124,680</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142875</xdr:rowOff>
    </xdr:from>
    <xdr:to>
      <xdr:col>10</xdr:col>
      <xdr:colOff>152400</xdr:colOff>
      <xdr:row>37</xdr:row>
      <xdr:rowOff>76200</xdr:rowOff>
    </xdr:to>
    <xdr:sp macro="" textlink="">
      <xdr:nvSpPr>
        <xdr:cNvPr id="321" name="円/楕円 320"/>
        <xdr:cNvSpPr/>
      </xdr:nvSpPr>
      <xdr:spPr>
        <a:xfrm>
          <a:off x="6067425" y="6315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66675</xdr:rowOff>
    </xdr:from>
    <xdr:ext cx="533400" cy="257175"/>
    <xdr:sp macro="" textlink="">
      <xdr:nvSpPr>
        <xdr:cNvPr id="322" name="テキスト ボックス 321"/>
        <xdr:cNvSpPr txBox="1"/>
      </xdr:nvSpPr>
      <xdr:spPr>
        <a:xfrm>
          <a:off x="59340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95,044</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8" name="正方形/長方形 327"/>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9" name="正方形/長方形 328"/>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3" name="直線コネクタ 332"/>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4" name="テキスト ボックス 333"/>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5" name="直線コネクタ 334"/>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55</xdr:row>
      <xdr:rowOff>57150</xdr:rowOff>
    </xdr:from>
    <xdr:ext cx="685800" cy="257175"/>
    <xdr:sp macro="" textlink="">
      <xdr:nvSpPr>
        <xdr:cNvPr id="336" name="テキスト ボックス 335"/>
        <xdr:cNvSpPr txBox="1"/>
      </xdr:nvSpPr>
      <xdr:spPr>
        <a:xfrm>
          <a:off x="5229225" y="9486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7" name="直線コネクタ 336"/>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52</xdr:row>
      <xdr:rowOff>114300</xdr:rowOff>
    </xdr:from>
    <xdr:ext cx="685800" cy="257175"/>
    <xdr:sp macro="" textlink="">
      <xdr:nvSpPr>
        <xdr:cNvPr id="338" name="テキスト ボックス 337"/>
        <xdr:cNvSpPr txBox="1"/>
      </xdr:nvSpPr>
      <xdr:spPr>
        <a:xfrm>
          <a:off x="5229225" y="9029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9" name="直線コネクタ 338"/>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171450</xdr:rowOff>
    </xdr:from>
    <xdr:ext cx="685800" cy="257175"/>
    <xdr:sp macro="" textlink="">
      <xdr:nvSpPr>
        <xdr:cNvPr id="340" name="テキスト ボックス 339"/>
        <xdr:cNvSpPr txBox="1"/>
      </xdr:nvSpPr>
      <xdr:spPr>
        <a:xfrm>
          <a:off x="5229225" y="8572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2" name="テキスト ボックス 341"/>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52</xdr:row>
      <xdr:rowOff>38100</xdr:rowOff>
    </xdr:from>
    <xdr:to>
      <xdr:col>15</xdr:col>
      <xdr:colOff>180975</xdr:colOff>
      <xdr:row>58</xdr:row>
      <xdr:rowOff>123825</xdr:rowOff>
    </xdr:to>
    <xdr:cxnSp macro="">
      <xdr:nvCxnSpPr>
        <xdr:cNvPr id="344" name="直線コネクタ 343"/>
        <xdr:cNvCxnSpPr/>
      </xdr:nvCxnSpPr>
      <xdr:spPr>
        <a:xfrm flipV="1">
          <a:off x="9191625" y="89535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123825</xdr:rowOff>
    </xdr:from>
    <xdr:ext cx="533400" cy="257175"/>
    <xdr:sp macro="" textlink="">
      <xdr:nvSpPr>
        <xdr:cNvPr id="345" name="普通建設事業費最小値テキスト"/>
        <xdr:cNvSpPr txBox="1"/>
      </xdr:nvSpPr>
      <xdr:spPr>
        <a:xfrm>
          <a:off x="923925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95250</xdr:colOff>
      <xdr:row>58</xdr:row>
      <xdr:rowOff>123825</xdr:rowOff>
    </xdr:from>
    <xdr:to>
      <xdr:col>15</xdr:col>
      <xdr:colOff>266700</xdr:colOff>
      <xdr:row>58</xdr:row>
      <xdr:rowOff>123825</xdr:rowOff>
    </xdr:to>
    <xdr:cxnSp macro="">
      <xdr:nvCxnSpPr>
        <xdr:cNvPr id="346" name="直線コネクタ 345"/>
        <xdr:cNvCxnSpPr/>
      </xdr:nvCxnSpPr>
      <xdr:spPr>
        <a:xfrm>
          <a:off x="9105900" y="1006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161925</xdr:rowOff>
    </xdr:from>
    <xdr:ext cx="685800" cy="257175"/>
    <xdr:sp macro="" textlink="">
      <xdr:nvSpPr>
        <xdr:cNvPr id="347" name="普通建設事業費最大値テキスト"/>
        <xdr:cNvSpPr txBox="1"/>
      </xdr:nvSpPr>
      <xdr:spPr>
        <a:xfrm>
          <a:off x="9239250" y="87344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95250</xdr:colOff>
      <xdr:row>52</xdr:row>
      <xdr:rowOff>38100</xdr:rowOff>
    </xdr:from>
    <xdr:to>
      <xdr:col>15</xdr:col>
      <xdr:colOff>266700</xdr:colOff>
      <xdr:row>52</xdr:row>
      <xdr:rowOff>38100</xdr:rowOff>
    </xdr:to>
    <xdr:cxnSp macro="">
      <xdr:nvCxnSpPr>
        <xdr:cNvPr id="348" name="直線コネクタ 347"/>
        <xdr:cNvCxnSpPr/>
      </xdr:nvCxnSpPr>
      <xdr:spPr>
        <a:xfrm>
          <a:off x="9105900" y="8953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47625</xdr:rowOff>
    </xdr:from>
    <xdr:to>
      <xdr:col>15</xdr:col>
      <xdr:colOff>180975</xdr:colOff>
      <xdr:row>58</xdr:row>
      <xdr:rowOff>57150</xdr:rowOff>
    </xdr:to>
    <xdr:cxnSp macro="">
      <xdr:nvCxnSpPr>
        <xdr:cNvPr id="349" name="直線コネクタ 348"/>
        <xdr:cNvCxnSpPr/>
      </xdr:nvCxnSpPr>
      <xdr:spPr>
        <a:xfrm>
          <a:off x="8439150" y="99917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0</xdr:rowOff>
    </xdr:from>
    <xdr:ext cx="600075" cy="257175"/>
    <xdr:sp macro="" textlink="">
      <xdr:nvSpPr>
        <xdr:cNvPr id="350" name="普通建設事業費平均値テキスト"/>
        <xdr:cNvSpPr txBox="1"/>
      </xdr:nvSpPr>
      <xdr:spPr>
        <a:xfrm>
          <a:off x="9239250" y="9772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152400</xdr:rowOff>
    </xdr:from>
    <xdr:to>
      <xdr:col>15</xdr:col>
      <xdr:colOff>228600</xdr:colOff>
      <xdr:row>58</xdr:row>
      <xdr:rowOff>85725</xdr:rowOff>
    </xdr:to>
    <xdr:sp macro="" textlink="">
      <xdr:nvSpPr>
        <xdr:cNvPr id="351" name="フローチャート : 判断 350"/>
        <xdr:cNvSpPr/>
      </xdr:nvSpPr>
      <xdr:spPr>
        <a:xfrm>
          <a:off x="9144000" y="992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47625</xdr:rowOff>
    </xdr:from>
    <xdr:to>
      <xdr:col>14</xdr:col>
      <xdr:colOff>28575</xdr:colOff>
      <xdr:row>58</xdr:row>
      <xdr:rowOff>76200</xdr:rowOff>
    </xdr:to>
    <xdr:cxnSp macro="">
      <xdr:nvCxnSpPr>
        <xdr:cNvPr id="352" name="直線コネクタ 351"/>
        <xdr:cNvCxnSpPr/>
      </xdr:nvCxnSpPr>
      <xdr:spPr>
        <a:xfrm flipV="1">
          <a:off x="7724775" y="9991725"/>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152400</xdr:rowOff>
    </xdr:from>
    <xdr:to>
      <xdr:col>14</xdr:col>
      <xdr:colOff>76200</xdr:colOff>
      <xdr:row>58</xdr:row>
      <xdr:rowOff>76200</xdr:rowOff>
    </xdr:to>
    <xdr:sp macro="" textlink="">
      <xdr:nvSpPr>
        <xdr:cNvPr id="353" name="フローチャート : 判断 352"/>
        <xdr:cNvSpPr/>
      </xdr:nvSpPr>
      <xdr:spPr>
        <a:xfrm>
          <a:off x="8410575" y="99250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56</xdr:row>
      <xdr:rowOff>95250</xdr:rowOff>
    </xdr:from>
    <xdr:ext cx="600075" cy="257175"/>
    <xdr:sp macro="" textlink="">
      <xdr:nvSpPr>
        <xdr:cNvPr id="354" name="テキスト ボックス 353"/>
        <xdr:cNvSpPr txBox="1"/>
      </xdr:nvSpPr>
      <xdr:spPr>
        <a:xfrm>
          <a:off x="8229600" y="9696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76200</xdr:rowOff>
    </xdr:from>
    <xdr:to>
      <xdr:col>12</xdr:col>
      <xdr:colOff>514350</xdr:colOff>
      <xdr:row>58</xdr:row>
      <xdr:rowOff>85725</xdr:rowOff>
    </xdr:to>
    <xdr:cxnSp macro="">
      <xdr:nvCxnSpPr>
        <xdr:cNvPr id="355" name="直線コネクタ 354"/>
        <xdr:cNvCxnSpPr/>
      </xdr:nvCxnSpPr>
      <xdr:spPr>
        <a:xfrm flipV="1">
          <a:off x="6915150" y="100203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133350</xdr:rowOff>
    </xdr:from>
    <xdr:to>
      <xdr:col>12</xdr:col>
      <xdr:colOff>561975</xdr:colOff>
      <xdr:row>58</xdr:row>
      <xdr:rowOff>66675</xdr:rowOff>
    </xdr:to>
    <xdr:sp macro="" textlink="">
      <xdr:nvSpPr>
        <xdr:cNvPr id="356" name="フローチャート : 判断 355"/>
        <xdr:cNvSpPr/>
      </xdr:nvSpPr>
      <xdr:spPr>
        <a:xfrm>
          <a:off x="76676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56</xdr:row>
      <xdr:rowOff>85725</xdr:rowOff>
    </xdr:from>
    <xdr:ext cx="600075" cy="257175"/>
    <xdr:sp macro="" textlink="">
      <xdr:nvSpPr>
        <xdr:cNvPr id="357" name="テキスト ボックス 356"/>
        <xdr:cNvSpPr txBox="1"/>
      </xdr:nvSpPr>
      <xdr:spPr>
        <a:xfrm>
          <a:off x="7419975" y="9686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85725</xdr:rowOff>
    </xdr:from>
    <xdr:to>
      <xdr:col>11</xdr:col>
      <xdr:colOff>304800</xdr:colOff>
      <xdr:row>58</xdr:row>
      <xdr:rowOff>85725</xdr:rowOff>
    </xdr:to>
    <xdr:cxnSp macro="">
      <xdr:nvCxnSpPr>
        <xdr:cNvPr id="358" name="直線コネクタ 357"/>
        <xdr:cNvCxnSpPr/>
      </xdr:nvCxnSpPr>
      <xdr:spPr>
        <a:xfrm>
          <a:off x="6115050" y="100298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142875</xdr:rowOff>
    </xdr:from>
    <xdr:to>
      <xdr:col>11</xdr:col>
      <xdr:colOff>361950</xdr:colOff>
      <xdr:row>58</xdr:row>
      <xdr:rowOff>66675</xdr:rowOff>
    </xdr:to>
    <xdr:sp macro="" textlink="">
      <xdr:nvSpPr>
        <xdr:cNvPr id="359" name="フローチャート : 判断 358"/>
        <xdr:cNvSpPr/>
      </xdr:nvSpPr>
      <xdr:spPr>
        <a:xfrm>
          <a:off x="6867525" y="9915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56</xdr:row>
      <xdr:rowOff>85725</xdr:rowOff>
    </xdr:from>
    <xdr:ext cx="600075" cy="257175"/>
    <xdr:sp macro="" textlink="">
      <xdr:nvSpPr>
        <xdr:cNvPr id="360" name="テキスト ボックス 359"/>
        <xdr:cNvSpPr txBox="1"/>
      </xdr:nvSpPr>
      <xdr:spPr>
        <a:xfrm>
          <a:off x="6619875" y="9686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161925</xdr:rowOff>
    </xdr:from>
    <xdr:to>
      <xdr:col>10</xdr:col>
      <xdr:colOff>152400</xdr:colOff>
      <xdr:row>58</xdr:row>
      <xdr:rowOff>85725</xdr:rowOff>
    </xdr:to>
    <xdr:sp macro="" textlink="">
      <xdr:nvSpPr>
        <xdr:cNvPr id="361" name="フローチャート : 判断 360"/>
        <xdr:cNvSpPr/>
      </xdr:nvSpPr>
      <xdr:spPr>
        <a:xfrm>
          <a:off x="6067425" y="99345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495300</xdr:colOff>
      <xdr:row>56</xdr:row>
      <xdr:rowOff>104775</xdr:rowOff>
    </xdr:from>
    <xdr:ext cx="600075" cy="257175"/>
    <xdr:sp macro="" textlink="">
      <xdr:nvSpPr>
        <xdr:cNvPr id="362" name="テキスト ボックス 361"/>
        <xdr:cNvSpPr txBox="1"/>
      </xdr:nvSpPr>
      <xdr:spPr>
        <a:xfrm>
          <a:off x="5905500" y="970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9525</xdr:rowOff>
    </xdr:from>
    <xdr:to>
      <xdr:col>15</xdr:col>
      <xdr:colOff>228600</xdr:colOff>
      <xdr:row>58</xdr:row>
      <xdr:rowOff>114300</xdr:rowOff>
    </xdr:to>
    <xdr:sp macro="" textlink="">
      <xdr:nvSpPr>
        <xdr:cNvPr id="368" name="円/楕円 367"/>
        <xdr:cNvSpPr/>
      </xdr:nvSpPr>
      <xdr:spPr>
        <a:xfrm>
          <a:off x="9144000" y="995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133350</xdr:rowOff>
    </xdr:from>
    <xdr:ext cx="600075" cy="257175"/>
    <xdr:sp macro="" textlink="">
      <xdr:nvSpPr>
        <xdr:cNvPr id="369" name="普通建設事業費該当値テキスト"/>
        <xdr:cNvSpPr txBox="1"/>
      </xdr:nvSpPr>
      <xdr:spPr>
        <a:xfrm>
          <a:off x="9239250" y="9906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174,589</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171450</xdr:rowOff>
    </xdr:from>
    <xdr:to>
      <xdr:col>14</xdr:col>
      <xdr:colOff>76200</xdr:colOff>
      <xdr:row>58</xdr:row>
      <xdr:rowOff>95250</xdr:rowOff>
    </xdr:to>
    <xdr:sp macro="" textlink="">
      <xdr:nvSpPr>
        <xdr:cNvPr id="370" name="円/楕円 369"/>
        <xdr:cNvSpPr/>
      </xdr:nvSpPr>
      <xdr:spPr>
        <a:xfrm>
          <a:off x="8410575" y="99441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58</xdr:row>
      <xdr:rowOff>95250</xdr:rowOff>
    </xdr:from>
    <xdr:ext cx="600075" cy="257175"/>
    <xdr:sp macro="" textlink="">
      <xdr:nvSpPr>
        <xdr:cNvPr id="371" name="テキスト ボックス 370"/>
        <xdr:cNvSpPr txBox="1"/>
      </xdr:nvSpPr>
      <xdr:spPr>
        <a:xfrm>
          <a:off x="8229600" y="10039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198,981</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19050</xdr:rowOff>
    </xdr:from>
    <xdr:to>
      <xdr:col>12</xdr:col>
      <xdr:colOff>561975</xdr:colOff>
      <xdr:row>58</xdr:row>
      <xdr:rowOff>123825</xdr:rowOff>
    </xdr:to>
    <xdr:sp macro="" textlink="">
      <xdr:nvSpPr>
        <xdr:cNvPr id="372" name="円/楕円 371"/>
        <xdr:cNvSpPr/>
      </xdr:nvSpPr>
      <xdr:spPr>
        <a:xfrm>
          <a:off x="7667625" y="996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58</xdr:row>
      <xdr:rowOff>114300</xdr:rowOff>
    </xdr:from>
    <xdr:ext cx="600075" cy="257175"/>
    <xdr:sp macro="" textlink="">
      <xdr:nvSpPr>
        <xdr:cNvPr id="373" name="テキスト ボックス 372"/>
        <xdr:cNvSpPr txBox="1"/>
      </xdr:nvSpPr>
      <xdr:spPr>
        <a:xfrm>
          <a:off x="7419975" y="10058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38100</xdr:rowOff>
    </xdr:from>
    <xdr:to>
      <xdr:col>11</xdr:col>
      <xdr:colOff>361950</xdr:colOff>
      <xdr:row>58</xdr:row>
      <xdr:rowOff>142875</xdr:rowOff>
    </xdr:to>
    <xdr:sp macro="" textlink="">
      <xdr:nvSpPr>
        <xdr:cNvPr id="374" name="円/楕円 373"/>
        <xdr:cNvSpPr/>
      </xdr:nvSpPr>
      <xdr:spPr>
        <a:xfrm>
          <a:off x="6867525" y="998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58</xdr:row>
      <xdr:rowOff>133350</xdr:rowOff>
    </xdr:from>
    <xdr:ext cx="600075" cy="257175"/>
    <xdr:sp macro="" textlink="">
      <xdr:nvSpPr>
        <xdr:cNvPr id="375" name="テキスト ボックス 374"/>
        <xdr:cNvSpPr txBox="1"/>
      </xdr:nvSpPr>
      <xdr:spPr>
        <a:xfrm>
          <a:off x="6619875" y="10077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113,943</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38100</xdr:rowOff>
    </xdr:from>
    <xdr:to>
      <xdr:col>10</xdr:col>
      <xdr:colOff>152400</xdr:colOff>
      <xdr:row>58</xdr:row>
      <xdr:rowOff>133350</xdr:rowOff>
    </xdr:to>
    <xdr:sp macro="" textlink="">
      <xdr:nvSpPr>
        <xdr:cNvPr id="376" name="円/楕円 375"/>
        <xdr:cNvSpPr/>
      </xdr:nvSpPr>
      <xdr:spPr>
        <a:xfrm>
          <a:off x="6067425" y="9982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495300</xdr:colOff>
      <xdr:row>58</xdr:row>
      <xdr:rowOff>123825</xdr:rowOff>
    </xdr:from>
    <xdr:ext cx="600075" cy="257175"/>
    <xdr:sp macro="" textlink="">
      <xdr:nvSpPr>
        <xdr:cNvPr id="377" name="テキスト ボックス 376"/>
        <xdr:cNvSpPr txBox="1"/>
      </xdr:nvSpPr>
      <xdr:spPr>
        <a:xfrm>
          <a:off x="5905500" y="10067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117,206</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8" name="直線コネクタ 387"/>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89" name="テキスト ボックス 388"/>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0" name="直線コネクタ 389"/>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1" name="テキスト ボックス 390"/>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2" name="直線コネクタ 391"/>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3" name="テキスト ボックス 392"/>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4" name="直線コネクタ 393"/>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5" name="テキスト ボックス 394"/>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6" name="直線コネクタ 395"/>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397" name="テキスト ボックス 396"/>
        <xdr:cNvSpPr txBox="1"/>
      </xdr:nvSpPr>
      <xdr:spPr>
        <a:xfrm>
          <a:off x="53244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8" name="直線コネクタ 397"/>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399" name="テキスト ボックス 398"/>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0"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38100</xdr:rowOff>
    </xdr:from>
    <xdr:to>
      <xdr:col>15</xdr:col>
      <xdr:colOff>180975</xdr:colOff>
      <xdr:row>79</xdr:row>
      <xdr:rowOff>28575</xdr:rowOff>
    </xdr:to>
    <xdr:cxnSp macro="">
      <xdr:nvCxnSpPr>
        <xdr:cNvPr id="401" name="直線コネクタ 400"/>
        <xdr:cNvCxnSpPr/>
      </xdr:nvCxnSpPr>
      <xdr:spPr>
        <a:xfrm flipV="1">
          <a:off x="9191625" y="12039600"/>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38100</xdr:rowOff>
    </xdr:from>
    <xdr:ext cx="466725" cy="257175"/>
    <xdr:sp macro="" textlink="">
      <xdr:nvSpPr>
        <xdr:cNvPr id="402" name="普通建設事業費 （ うち新規整備　）最小値テキスト"/>
        <xdr:cNvSpPr txBox="1"/>
      </xdr:nvSpPr>
      <xdr:spPr>
        <a:xfrm>
          <a:off x="9239250"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95250</xdr:colOff>
      <xdr:row>79</xdr:row>
      <xdr:rowOff>28575</xdr:rowOff>
    </xdr:from>
    <xdr:to>
      <xdr:col>15</xdr:col>
      <xdr:colOff>266700</xdr:colOff>
      <xdr:row>79</xdr:row>
      <xdr:rowOff>28575</xdr:rowOff>
    </xdr:to>
    <xdr:cxnSp macro="">
      <xdr:nvCxnSpPr>
        <xdr:cNvPr id="403" name="直線コネクタ 402"/>
        <xdr:cNvCxnSpPr/>
      </xdr:nvCxnSpPr>
      <xdr:spPr>
        <a:xfrm>
          <a:off x="9105900" y="13573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161925</xdr:rowOff>
    </xdr:from>
    <xdr:ext cx="600075" cy="257175"/>
    <xdr:sp macro="" textlink="">
      <xdr:nvSpPr>
        <xdr:cNvPr id="404" name="普通建設事業費 （ うち新規整備　）最大値テキスト"/>
        <xdr:cNvSpPr txBox="1"/>
      </xdr:nvSpPr>
      <xdr:spPr>
        <a:xfrm>
          <a:off x="9239250" y="11820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95250</xdr:colOff>
      <xdr:row>70</xdr:row>
      <xdr:rowOff>38100</xdr:rowOff>
    </xdr:from>
    <xdr:to>
      <xdr:col>15</xdr:col>
      <xdr:colOff>266700</xdr:colOff>
      <xdr:row>70</xdr:row>
      <xdr:rowOff>38100</xdr:rowOff>
    </xdr:to>
    <xdr:cxnSp macro="">
      <xdr:nvCxnSpPr>
        <xdr:cNvPr id="405" name="直線コネクタ 404"/>
        <xdr:cNvCxnSpPr/>
      </xdr:nvCxnSpPr>
      <xdr:spPr>
        <a:xfrm>
          <a:off x="9105900" y="12039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47625</xdr:rowOff>
    </xdr:from>
    <xdr:to>
      <xdr:col>15</xdr:col>
      <xdr:colOff>180975</xdr:colOff>
      <xdr:row>78</xdr:row>
      <xdr:rowOff>57150</xdr:rowOff>
    </xdr:to>
    <xdr:cxnSp macro="">
      <xdr:nvCxnSpPr>
        <xdr:cNvPr id="406" name="直線コネクタ 405"/>
        <xdr:cNvCxnSpPr/>
      </xdr:nvCxnSpPr>
      <xdr:spPr>
        <a:xfrm>
          <a:off x="8439150" y="134207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xdr:rowOff>
    </xdr:from>
    <xdr:ext cx="533400" cy="257175"/>
    <xdr:sp macro="" textlink="">
      <xdr:nvSpPr>
        <xdr:cNvPr id="407" name="普通建設事業費 （ うち新規整備　）平均値テキスト"/>
        <xdr:cNvSpPr txBox="1"/>
      </xdr:nvSpPr>
      <xdr:spPr>
        <a:xfrm>
          <a:off x="9239250" y="1338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28575</xdr:rowOff>
    </xdr:from>
    <xdr:to>
      <xdr:col>15</xdr:col>
      <xdr:colOff>228600</xdr:colOff>
      <xdr:row>78</xdr:row>
      <xdr:rowOff>133350</xdr:rowOff>
    </xdr:to>
    <xdr:sp macro="" textlink="">
      <xdr:nvSpPr>
        <xdr:cNvPr id="408" name="フローチャート : 判断 407"/>
        <xdr:cNvSpPr/>
      </xdr:nvSpPr>
      <xdr:spPr>
        <a:xfrm>
          <a:off x="9144000" y="13401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47625</xdr:rowOff>
    </xdr:from>
    <xdr:to>
      <xdr:col>14</xdr:col>
      <xdr:colOff>28575</xdr:colOff>
      <xdr:row>78</xdr:row>
      <xdr:rowOff>152400</xdr:rowOff>
    </xdr:to>
    <xdr:cxnSp macro="">
      <xdr:nvCxnSpPr>
        <xdr:cNvPr id="409" name="直線コネクタ 408"/>
        <xdr:cNvCxnSpPr/>
      </xdr:nvCxnSpPr>
      <xdr:spPr>
        <a:xfrm flipV="1">
          <a:off x="7724775" y="13420725"/>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77</xdr:row>
      <xdr:rowOff>142875</xdr:rowOff>
    </xdr:from>
    <xdr:to>
      <xdr:col>14</xdr:col>
      <xdr:colOff>76200</xdr:colOff>
      <xdr:row>78</xdr:row>
      <xdr:rowOff>66675</xdr:rowOff>
    </xdr:to>
    <xdr:sp macro="" textlink="">
      <xdr:nvSpPr>
        <xdr:cNvPr id="410" name="フローチャート : 判断 409"/>
        <xdr:cNvSpPr/>
      </xdr:nvSpPr>
      <xdr:spPr>
        <a:xfrm>
          <a:off x="8410575" y="133445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76</xdr:row>
      <xdr:rowOff>85725</xdr:rowOff>
    </xdr:from>
    <xdr:ext cx="600075" cy="257175"/>
    <xdr:sp macro="" textlink="">
      <xdr:nvSpPr>
        <xdr:cNvPr id="411" name="テキスト ボックス 410"/>
        <xdr:cNvSpPr txBox="1"/>
      </xdr:nvSpPr>
      <xdr:spPr>
        <a:xfrm>
          <a:off x="8229600" y="1311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457200</xdr:colOff>
      <xdr:row>77</xdr:row>
      <xdr:rowOff>114300</xdr:rowOff>
    </xdr:from>
    <xdr:to>
      <xdr:col>12</xdr:col>
      <xdr:colOff>561975</xdr:colOff>
      <xdr:row>78</xdr:row>
      <xdr:rowOff>38100</xdr:rowOff>
    </xdr:to>
    <xdr:sp macro="" textlink="">
      <xdr:nvSpPr>
        <xdr:cNvPr id="412" name="フローチャート : 判断 411"/>
        <xdr:cNvSpPr/>
      </xdr:nvSpPr>
      <xdr:spPr>
        <a:xfrm>
          <a:off x="7667625" y="1331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76</xdr:row>
      <xdr:rowOff>57150</xdr:rowOff>
    </xdr:from>
    <xdr:ext cx="600075" cy="257175"/>
    <xdr:sp macro="" textlink="">
      <xdr:nvSpPr>
        <xdr:cNvPr id="413" name="テキスト ボックス 412"/>
        <xdr:cNvSpPr txBox="1"/>
      </xdr:nvSpPr>
      <xdr:spPr>
        <a:xfrm>
          <a:off x="7419975" y="13087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4" name="テキスト ボックス 413"/>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0</xdr:rowOff>
    </xdr:from>
    <xdr:to>
      <xdr:col>15</xdr:col>
      <xdr:colOff>228600</xdr:colOff>
      <xdr:row>78</xdr:row>
      <xdr:rowOff>104775</xdr:rowOff>
    </xdr:to>
    <xdr:sp macro="" textlink="">
      <xdr:nvSpPr>
        <xdr:cNvPr id="419" name="円/楕円 418"/>
        <xdr:cNvSpPr/>
      </xdr:nvSpPr>
      <xdr:spPr>
        <a:xfrm>
          <a:off x="9144000" y="1337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28575</xdr:rowOff>
    </xdr:from>
    <xdr:ext cx="533400" cy="257175"/>
    <xdr:sp macro="" textlink="">
      <xdr:nvSpPr>
        <xdr:cNvPr id="420" name="普通建設事業費 （ うち新規整備　）該当値テキスト"/>
        <xdr:cNvSpPr txBox="1"/>
      </xdr:nvSpPr>
      <xdr:spPr>
        <a:xfrm>
          <a:off x="9239250"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84,315</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161925</xdr:rowOff>
    </xdr:from>
    <xdr:to>
      <xdr:col>14</xdr:col>
      <xdr:colOff>76200</xdr:colOff>
      <xdr:row>78</xdr:row>
      <xdr:rowOff>95250</xdr:rowOff>
    </xdr:to>
    <xdr:sp macro="" textlink="">
      <xdr:nvSpPr>
        <xdr:cNvPr id="421" name="円/楕円 420"/>
        <xdr:cNvSpPr/>
      </xdr:nvSpPr>
      <xdr:spPr>
        <a:xfrm>
          <a:off x="8410575" y="133635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85725</xdr:rowOff>
    </xdr:from>
    <xdr:ext cx="533400" cy="257175"/>
    <xdr:sp macro="" textlink="">
      <xdr:nvSpPr>
        <xdr:cNvPr id="422" name="テキスト ボックス 421"/>
        <xdr:cNvSpPr txBox="1"/>
      </xdr:nvSpPr>
      <xdr:spPr>
        <a:xfrm>
          <a:off x="82581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90,525</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104775</xdr:rowOff>
    </xdr:from>
    <xdr:to>
      <xdr:col>12</xdr:col>
      <xdr:colOff>561975</xdr:colOff>
      <xdr:row>79</xdr:row>
      <xdr:rowOff>38100</xdr:rowOff>
    </xdr:to>
    <xdr:sp macro="" textlink="">
      <xdr:nvSpPr>
        <xdr:cNvPr id="423" name="円/楕円 422"/>
        <xdr:cNvSpPr/>
      </xdr:nvSpPr>
      <xdr:spPr>
        <a:xfrm>
          <a:off x="7667625"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28575</xdr:rowOff>
    </xdr:from>
    <xdr:ext cx="533400" cy="257175"/>
    <xdr:sp macro="" textlink="">
      <xdr:nvSpPr>
        <xdr:cNvPr id="424" name="テキスト ボックス 423"/>
        <xdr:cNvSpPr txBox="1"/>
      </xdr:nvSpPr>
      <xdr:spPr>
        <a:xfrm>
          <a:off x="7458075" y="1357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5" name="正方形/長方形 424"/>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6" name="正方形/長方形 425"/>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7" name="正方形/長方形 426"/>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8" name="正方形/長方形 427"/>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9" name="正方形/長方形 428"/>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0" name="正方形/長方形 429"/>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1" name="正方形/長方形 430"/>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2" name="正方形/長方形 431"/>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3" name="テキスト ボックス 432"/>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4" name="直線コネクタ 433"/>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5" name="直線コネクタ 434"/>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6" name="テキスト ボックス 435"/>
        <xdr:cNvSpPr txBox="1"/>
      </xdr:nvSpPr>
      <xdr:spPr>
        <a:xfrm>
          <a:off x="55816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7" name="直線コネクタ 436"/>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38" name="テキスト ボックス 437"/>
        <xdr:cNvSpPr txBox="1"/>
      </xdr:nvSpPr>
      <xdr:spPr>
        <a:xfrm>
          <a:off x="53244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39" name="直線コネクタ 438"/>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92</xdr:row>
      <xdr:rowOff>114300</xdr:rowOff>
    </xdr:from>
    <xdr:ext cx="685800" cy="257175"/>
    <xdr:sp macro="" textlink="">
      <xdr:nvSpPr>
        <xdr:cNvPr id="440" name="テキスト ボックス 439"/>
        <xdr:cNvSpPr txBox="1"/>
      </xdr:nvSpPr>
      <xdr:spPr>
        <a:xfrm>
          <a:off x="5229225" y="15887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1" name="直線コネクタ 440"/>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171450</xdr:rowOff>
    </xdr:from>
    <xdr:ext cx="685800" cy="257175"/>
    <xdr:sp macro="" textlink="">
      <xdr:nvSpPr>
        <xdr:cNvPr id="442" name="テキスト ボックス 441"/>
        <xdr:cNvSpPr txBox="1"/>
      </xdr:nvSpPr>
      <xdr:spPr>
        <a:xfrm>
          <a:off x="5229225" y="15430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3" name="直線コネクタ 442"/>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44" name="テキスト ボックス 443"/>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5"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9525</xdr:rowOff>
    </xdr:from>
    <xdr:to>
      <xdr:col>15</xdr:col>
      <xdr:colOff>180975</xdr:colOff>
      <xdr:row>98</xdr:row>
      <xdr:rowOff>133350</xdr:rowOff>
    </xdr:to>
    <xdr:cxnSp macro="">
      <xdr:nvCxnSpPr>
        <xdr:cNvPr id="446" name="直線コネクタ 445"/>
        <xdr:cNvCxnSpPr/>
      </xdr:nvCxnSpPr>
      <xdr:spPr>
        <a:xfrm flipV="1">
          <a:off x="9191625" y="15440025"/>
          <a:ext cx="0"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142875</xdr:rowOff>
    </xdr:from>
    <xdr:ext cx="466725" cy="257175"/>
    <xdr:sp macro="" textlink="">
      <xdr:nvSpPr>
        <xdr:cNvPr id="447" name="普通建設事業費 （ うち更新整備　）最小値テキスト"/>
        <xdr:cNvSpPr txBox="1"/>
      </xdr:nvSpPr>
      <xdr:spPr>
        <a:xfrm>
          <a:off x="9239250"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48" name="直線コネクタ 447"/>
        <xdr:cNvCxnSpPr/>
      </xdr:nvCxnSpPr>
      <xdr:spPr>
        <a:xfrm>
          <a:off x="9105900"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85800" cy="257175"/>
    <xdr:sp macro="" textlink="">
      <xdr:nvSpPr>
        <xdr:cNvPr id="449" name="普通建設事業費 （ うち更新整備　）最大値テキスト"/>
        <xdr:cNvSpPr txBox="1"/>
      </xdr:nvSpPr>
      <xdr:spPr>
        <a:xfrm>
          <a:off x="9239250" y="152209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95250</xdr:colOff>
      <xdr:row>90</xdr:row>
      <xdr:rowOff>9525</xdr:rowOff>
    </xdr:from>
    <xdr:to>
      <xdr:col>15</xdr:col>
      <xdr:colOff>266700</xdr:colOff>
      <xdr:row>90</xdr:row>
      <xdr:rowOff>9525</xdr:rowOff>
    </xdr:to>
    <xdr:cxnSp macro="">
      <xdr:nvCxnSpPr>
        <xdr:cNvPr id="450" name="直線コネクタ 449"/>
        <xdr:cNvCxnSpPr/>
      </xdr:nvCxnSpPr>
      <xdr:spPr>
        <a:xfrm>
          <a:off x="9105900" y="15440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66675</xdr:rowOff>
    </xdr:from>
    <xdr:to>
      <xdr:col>15</xdr:col>
      <xdr:colOff>180975</xdr:colOff>
      <xdr:row>98</xdr:row>
      <xdr:rowOff>76200</xdr:rowOff>
    </xdr:to>
    <xdr:cxnSp macro="">
      <xdr:nvCxnSpPr>
        <xdr:cNvPr id="451" name="直線コネクタ 450"/>
        <xdr:cNvCxnSpPr/>
      </xdr:nvCxnSpPr>
      <xdr:spPr>
        <a:xfrm>
          <a:off x="8439150" y="168687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152400</xdr:rowOff>
    </xdr:from>
    <xdr:ext cx="600075" cy="257175"/>
    <xdr:sp macro="" textlink="">
      <xdr:nvSpPr>
        <xdr:cNvPr id="452" name="普通建設事業費 （ うち更新整備　）平均値テキスト"/>
        <xdr:cNvSpPr txBox="1"/>
      </xdr:nvSpPr>
      <xdr:spPr>
        <a:xfrm>
          <a:off x="9239250" y="16611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57150</xdr:rowOff>
    </xdr:to>
    <xdr:sp macro="" textlink="">
      <xdr:nvSpPr>
        <xdr:cNvPr id="453" name="フローチャート : 判断 452"/>
        <xdr:cNvSpPr/>
      </xdr:nvSpPr>
      <xdr:spPr>
        <a:xfrm>
          <a:off x="9144000" y="1675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66675</xdr:rowOff>
    </xdr:from>
    <xdr:to>
      <xdr:col>14</xdr:col>
      <xdr:colOff>28575</xdr:colOff>
      <xdr:row>98</xdr:row>
      <xdr:rowOff>85725</xdr:rowOff>
    </xdr:to>
    <xdr:cxnSp macro="">
      <xdr:nvCxnSpPr>
        <xdr:cNvPr id="454" name="直線コネクタ 453"/>
        <xdr:cNvCxnSpPr/>
      </xdr:nvCxnSpPr>
      <xdr:spPr>
        <a:xfrm flipV="1">
          <a:off x="7724775" y="168687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161925</xdr:rowOff>
    </xdr:from>
    <xdr:to>
      <xdr:col>14</xdr:col>
      <xdr:colOff>76200</xdr:colOff>
      <xdr:row>98</xdr:row>
      <xdr:rowOff>95250</xdr:rowOff>
    </xdr:to>
    <xdr:sp macro="" textlink="">
      <xdr:nvSpPr>
        <xdr:cNvPr id="455" name="フローチャート : 判断 454"/>
        <xdr:cNvSpPr/>
      </xdr:nvSpPr>
      <xdr:spPr>
        <a:xfrm>
          <a:off x="8410575" y="167925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96</xdr:row>
      <xdr:rowOff>114300</xdr:rowOff>
    </xdr:from>
    <xdr:ext cx="600075" cy="257175"/>
    <xdr:sp macro="" textlink="">
      <xdr:nvSpPr>
        <xdr:cNvPr id="456" name="テキスト ボックス 455"/>
        <xdr:cNvSpPr txBox="1"/>
      </xdr:nvSpPr>
      <xdr:spPr>
        <a:xfrm>
          <a:off x="8229600" y="1657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457200</xdr:colOff>
      <xdr:row>97</xdr:row>
      <xdr:rowOff>142875</xdr:rowOff>
    </xdr:from>
    <xdr:to>
      <xdr:col>12</xdr:col>
      <xdr:colOff>561975</xdr:colOff>
      <xdr:row>98</xdr:row>
      <xdr:rowOff>76200</xdr:rowOff>
    </xdr:to>
    <xdr:sp macro="" textlink="">
      <xdr:nvSpPr>
        <xdr:cNvPr id="457" name="フローチャート : 判断 456"/>
        <xdr:cNvSpPr/>
      </xdr:nvSpPr>
      <xdr:spPr>
        <a:xfrm>
          <a:off x="7667625" y="1677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96</xdr:row>
      <xdr:rowOff>85725</xdr:rowOff>
    </xdr:from>
    <xdr:ext cx="600075" cy="257175"/>
    <xdr:sp macro="" textlink="">
      <xdr:nvSpPr>
        <xdr:cNvPr id="458" name="テキスト ボックス 457"/>
        <xdr:cNvSpPr txBox="1"/>
      </xdr:nvSpPr>
      <xdr:spPr>
        <a:xfrm>
          <a:off x="7419975" y="16544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59" name="テキスト ボックス 458"/>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0" name="テキスト ボックス 459"/>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1" name="テキスト ボックス 460"/>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2" name="テキスト ボックス 461"/>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3" name="テキスト ボックス 462"/>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28575</xdr:rowOff>
    </xdr:from>
    <xdr:to>
      <xdr:col>15</xdr:col>
      <xdr:colOff>228600</xdr:colOff>
      <xdr:row>98</xdr:row>
      <xdr:rowOff>133350</xdr:rowOff>
    </xdr:to>
    <xdr:sp macro="" textlink="">
      <xdr:nvSpPr>
        <xdr:cNvPr id="464" name="円/楕円 463"/>
        <xdr:cNvSpPr/>
      </xdr:nvSpPr>
      <xdr:spPr>
        <a:xfrm>
          <a:off x="9144000"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114300</xdr:rowOff>
    </xdr:from>
    <xdr:ext cx="533400" cy="257175"/>
    <xdr:sp macro="" textlink="">
      <xdr:nvSpPr>
        <xdr:cNvPr id="465" name="普通建設事業費 （ うち更新整備　）該当値テキスト"/>
        <xdr:cNvSpPr txBox="1"/>
      </xdr:nvSpPr>
      <xdr:spPr>
        <a:xfrm>
          <a:off x="9239250"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66,753</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19050</xdr:rowOff>
    </xdr:from>
    <xdr:to>
      <xdr:col>14</xdr:col>
      <xdr:colOff>76200</xdr:colOff>
      <xdr:row>98</xdr:row>
      <xdr:rowOff>114300</xdr:rowOff>
    </xdr:to>
    <xdr:sp macro="" textlink="">
      <xdr:nvSpPr>
        <xdr:cNvPr id="466" name="円/楕円 465"/>
        <xdr:cNvSpPr/>
      </xdr:nvSpPr>
      <xdr:spPr>
        <a:xfrm>
          <a:off x="8410575" y="168211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104775</xdr:rowOff>
    </xdr:from>
    <xdr:ext cx="533400" cy="257175"/>
    <xdr:sp macro="" textlink="">
      <xdr:nvSpPr>
        <xdr:cNvPr id="467" name="テキスト ボックス 466"/>
        <xdr:cNvSpPr txBox="1"/>
      </xdr:nvSpPr>
      <xdr:spPr>
        <a:xfrm>
          <a:off x="82581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79,748</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28575</xdr:rowOff>
    </xdr:from>
    <xdr:to>
      <xdr:col>12</xdr:col>
      <xdr:colOff>561975</xdr:colOff>
      <xdr:row>98</xdr:row>
      <xdr:rowOff>133350</xdr:rowOff>
    </xdr:to>
    <xdr:sp macro="" textlink="">
      <xdr:nvSpPr>
        <xdr:cNvPr id="468" name="円/楕円 467"/>
        <xdr:cNvSpPr/>
      </xdr:nvSpPr>
      <xdr:spPr>
        <a:xfrm>
          <a:off x="7667625" y="1683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123825</xdr:rowOff>
    </xdr:from>
    <xdr:ext cx="533400" cy="257175"/>
    <xdr:sp macro="" textlink="">
      <xdr:nvSpPr>
        <xdr:cNvPr id="469" name="テキスト ボックス 468"/>
        <xdr:cNvSpPr txBox="1"/>
      </xdr:nvSpPr>
      <xdr:spPr>
        <a:xfrm>
          <a:off x="7458075"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62,049</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0" name="正方形/長方形 469"/>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1" name="正方形/長方形 470"/>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2" name="正方形/長方形 471"/>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3" name="正方形/長方形 472"/>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4" name="正方形/長方形 473"/>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5" name="正方形/長方形 474"/>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6" name="正方形/長方形 475"/>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77" name="正方形/長方形 476"/>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8" name="テキスト ボックス 477"/>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79" name="直線コネクタ 478"/>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0" name="直線コネクタ 479"/>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1" name="テキスト ボックス 480"/>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2" name="直線コネクタ 481"/>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3" name="テキスト ボックス 482"/>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4" name="直線コネクタ 483"/>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5" name="テキスト ボックス 484"/>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86" name="直線コネクタ 485"/>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7" name="テキスト ボックス 486"/>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88" name="直線コネクタ 487"/>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89" name="テキスト ボックス 488"/>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0" name="直線コネクタ 489"/>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1" name="テキスト ボックス 490"/>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2"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28575</xdr:rowOff>
    </xdr:from>
    <xdr:to>
      <xdr:col>23</xdr:col>
      <xdr:colOff>514350</xdr:colOff>
      <xdr:row>39</xdr:row>
      <xdr:rowOff>47625</xdr:rowOff>
    </xdr:to>
    <xdr:cxnSp macro="">
      <xdr:nvCxnSpPr>
        <xdr:cNvPr id="493" name="直線コネクタ 492"/>
        <xdr:cNvCxnSpPr/>
      </xdr:nvCxnSpPr>
      <xdr:spPr>
        <a:xfrm flipV="1">
          <a:off x="14344650" y="53435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4" name="災害復旧事業費最小値テキスト"/>
        <xdr:cNvSpPr txBox="1"/>
      </xdr:nvSpPr>
      <xdr:spPr>
        <a:xfrm>
          <a:off x="144018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5" name="直線コネクタ 494"/>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152400</xdr:rowOff>
    </xdr:from>
    <xdr:ext cx="600075" cy="257175"/>
    <xdr:sp macro="" textlink="">
      <xdr:nvSpPr>
        <xdr:cNvPr id="496" name="災害復旧事業費最大値テキスト"/>
        <xdr:cNvSpPr txBox="1"/>
      </xdr:nvSpPr>
      <xdr:spPr>
        <a:xfrm>
          <a:off x="14401800" y="5124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28575</xdr:rowOff>
    </xdr:from>
    <xdr:to>
      <xdr:col>23</xdr:col>
      <xdr:colOff>600075</xdr:colOff>
      <xdr:row>31</xdr:row>
      <xdr:rowOff>28575</xdr:rowOff>
    </xdr:to>
    <xdr:cxnSp macro="">
      <xdr:nvCxnSpPr>
        <xdr:cNvPr id="497" name="直線コネクタ 496"/>
        <xdr:cNvCxnSpPr/>
      </xdr:nvCxnSpPr>
      <xdr:spPr>
        <a:xfrm>
          <a:off x="14258925" y="5343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38100</xdr:rowOff>
    </xdr:from>
    <xdr:to>
      <xdr:col>23</xdr:col>
      <xdr:colOff>514350</xdr:colOff>
      <xdr:row>39</xdr:row>
      <xdr:rowOff>47625</xdr:rowOff>
    </xdr:to>
    <xdr:cxnSp macro="">
      <xdr:nvCxnSpPr>
        <xdr:cNvPr id="498" name="直線コネクタ 497"/>
        <xdr:cNvCxnSpPr/>
      </xdr:nvCxnSpPr>
      <xdr:spPr>
        <a:xfrm>
          <a:off x="13592175" y="6724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76200</xdr:rowOff>
    </xdr:from>
    <xdr:ext cx="466725" cy="257175"/>
    <xdr:sp macro="" textlink="">
      <xdr:nvSpPr>
        <xdr:cNvPr id="499" name="災害復旧事業費平均値テキスト"/>
        <xdr:cNvSpPr txBox="1"/>
      </xdr:nvSpPr>
      <xdr:spPr>
        <a:xfrm>
          <a:off x="14401800"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57150</xdr:rowOff>
    </xdr:from>
    <xdr:to>
      <xdr:col>23</xdr:col>
      <xdr:colOff>571500</xdr:colOff>
      <xdr:row>38</xdr:row>
      <xdr:rowOff>152400</xdr:rowOff>
    </xdr:to>
    <xdr:sp macro="" textlink="">
      <xdr:nvSpPr>
        <xdr:cNvPr id="500" name="フローチャート : 判断 499"/>
        <xdr:cNvSpPr/>
      </xdr:nvSpPr>
      <xdr:spPr>
        <a:xfrm>
          <a:off x="14297025" y="657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0</xdr:rowOff>
    </xdr:from>
    <xdr:to>
      <xdr:col>22</xdr:col>
      <xdr:colOff>361950</xdr:colOff>
      <xdr:row>39</xdr:row>
      <xdr:rowOff>38100</xdr:rowOff>
    </xdr:to>
    <xdr:cxnSp macro="">
      <xdr:nvCxnSpPr>
        <xdr:cNvPr id="501" name="直線コネクタ 500"/>
        <xdr:cNvCxnSpPr/>
      </xdr:nvCxnSpPr>
      <xdr:spPr>
        <a:xfrm>
          <a:off x="12792075" y="66865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9525</xdr:rowOff>
    </xdr:from>
    <xdr:to>
      <xdr:col>22</xdr:col>
      <xdr:colOff>419100</xdr:colOff>
      <xdr:row>38</xdr:row>
      <xdr:rowOff>114300</xdr:rowOff>
    </xdr:to>
    <xdr:sp macro="" textlink="">
      <xdr:nvSpPr>
        <xdr:cNvPr id="502" name="フローチャート : 判断 501"/>
        <xdr:cNvSpPr/>
      </xdr:nvSpPr>
      <xdr:spPr>
        <a:xfrm>
          <a:off x="13544550"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133350</xdr:rowOff>
    </xdr:from>
    <xdr:ext cx="533400" cy="257175"/>
    <xdr:sp macro="" textlink="">
      <xdr:nvSpPr>
        <xdr:cNvPr id="503" name="テキスト ボックス 502"/>
        <xdr:cNvSpPr txBox="1"/>
      </xdr:nvSpPr>
      <xdr:spPr>
        <a:xfrm>
          <a:off x="1332547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152400</xdr:rowOff>
    </xdr:from>
    <xdr:to>
      <xdr:col>21</xdr:col>
      <xdr:colOff>161925</xdr:colOff>
      <xdr:row>39</xdr:row>
      <xdr:rowOff>0</xdr:rowOff>
    </xdr:to>
    <xdr:cxnSp macro="">
      <xdr:nvCxnSpPr>
        <xdr:cNvPr id="504" name="直線コネクタ 503"/>
        <xdr:cNvCxnSpPr/>
      </xdr:nvCxnSpPr>
      <xdr:spPr>
        <a:xfrm>
          <a:off x="12030075" y="66675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152400</xdr:rowOff>
    </xdr:from>
    <xdr:to>
      <xdr:col>21</xdr:col>
      <xdr:colOff>209550</xdr:colOff>
      <xdr:row>38</xdr:row>
      <xdr:rowOff>85725</xdr:rowOff>
    </xdr:to>
    <xdr:sp macro="" textlink="">
      <xdr:nvSpPr>
        <xdr:cNvPr id="505" name="フローチャート : 判断 504"/>
        <xdr:cNvSpPr/>
      </xdr:nvSpPr>
      <xdr:spPr>
        <a:xfrm>
          <a:off x="12744450" y="649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104775</xdr:rowOff>
    </xdr:from>
    <xdr:ext cx="533400" cy="257175"/>
    <xdr:sp macro="" textlink="">
      <xdr:nvSpPr>
        <xdr:cNvPr id="506" name="テキスト ボックス 505"/>
        <xdr:cNvSpPr txBox="1"/>
      </xdr:nvSpPr>
      <xdr:spPr>
        <a:xfrm>
          <a:off x="12611100"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152400</xdr:rowOff>
    </xdr:from>
    <xdr:to>
      <xdr:col>19</xdr:col>
      <xdr:colOff>600075</xdr:colOff>
      <xdr:row>39</xdr:row>
      <xdr:rowOff>28575</xdr:rowOff>
    </xdr:to>
    <xdr:cxnSp macro="">
      <xdr:nvCxnSpPr>
        <xdr:cNvPr id="507" name="直線コネクタ 506"/>
        <xdr:cNvCxnSpPr/>
      </xdr:nvCxnSpPr>
      <xdr:spPr>
        <a:xfrm flipV="1">
          <a:off x="11268075" y="66675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133350</xdr:rowOff>
    </xdr:from>
    <xdr:to>
      <xdr:col>20</xdr:col>
      <xdr:colOff>9525</xdr:colOff>
      <xdr:row>38</xdr:row>
      <xdr:rowOff>66675</xdr:rowOff>
    </xdr:to>
    <xdr:sp macro="" textlink="">
      <xdr:nvSpPr>
        <xdr:cNvPr id="508" name="フローチャート : 判断 507"/>
        <xdr:cNvSpPr/>
      </xdr:nvSpPr>
      <xdr:spPr>
        <a:xfrm>
          <a:off x="12020550" y="64770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85725</xdr:rowOff>
    </xdr:from>
    <xdr:ext cx="533400" cy="257175"/>
    <xdr:sp macro="" textlink="">
      <xdr:nvSpPr>
        <xdr:cNvPr id="509" name="テキスト ボックス 508"/>
        <xdr:cNvSpPr txBox="1"/>
      </xdr:nvSpPr>
      <xdr:spPr>
        <a:xfrm>
          <a:off x="11811000"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76200</xdr:rowOff>
    </xdr:from>
    <xdr:to>
      <xdr:col>18</xdr:col>
      <xdr:colOff>495300</xdr:colOff>
      <xdr:row>38</xdr:row>
      <xdr:rowOff>9525</xdr:rowOff>
    </xdr:to>
    <xdr:sp macro="" textlink="">
      <xdr:nvSpPr>
        <xdr:cNvPr id="510" name="フローチャート : 判断 509"/>
        <xdr:cNvSpPr/>
      </xdr:nvSpPr>
      <xdr:spPr>
        <a:xfrm>
          <a:off x="1122045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19050</xdr:rowOff>
    </xdr:from>
    <xdr:ext cx="533400" cy="257175"/>
    <xdr:sp macro="" textlink="">
      <xdr:nvSpPr>
        <xdr:cNvPr id="511" name="テキスト ボックス 510"/>
        <xdr:cNvSpPr txBox="1"/>
      </xdr:nvSpPr>
      <xdr:spPr>
        <a:xfrm>
          <a:off x="11001375"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2" name="テキスト ボックス 511"/>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3" name="テキスト ボックス 512"/>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4" name="テキスト ボックス 513"/>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5" name="テキスト ボックス 514"/>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6" name="テキスト ボックス 515"/>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7" name="円/楕円 516"/>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76200</xdr:rowOff>
    </xdr:from>
    <xdr:ext cx="247650" cy="257175"/>
    <xdr:sp macro="" textlink="">
      <xdr:nvSpPr>
        <xdr:cNvPr id="518" name="災害復旧事業費該当値テキスト"/>
        <xdr:cNvSpPr txBox="1"/>
      </xdr:nvSpPr>
      <xdr:spPr>
        <a:xfrm>
          <a:off x="144018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152400</xdr:rowOff>
    </xdr:from>
    <xdr:to>
      <xdr:col>22</xdr:col>
      <xdr:colOff>419100</xdr:colOff>
      <xdr:row>39</xdr:row>
      <xdr:rowOff>85725</xdr:rowOff>
    </xdr:to>
    <xdr:sp macro="" textlink="">
      <xdr:nvSpPr>
        <xdr:cNvPr id="519" name="円/楕円 518"/>
        <xdr:cNvSpPr/>
      </xdr:nvSpPr>
      <xdr:spPr>
        <a:xfrm>
          <a:off x="13544550" y="666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39</xdr:row>
      <xdr:rowOff>76200</xdr:rowOff>
    </xdr:from>
    <xdr:ext cx="381000" cy="257175"/>
    <xdr:sp macro="" textlink="">
      <xdr:nvSpPr>
        <xdr:cNvPr id="520" name="テキスト ボックス 519"/>
        <xdr:cNvSpPr txBox="1"/>
      </xdr:nvSpPr>
      <xdr:spPr>
        <a:xfrm>
          <a:off x="13401675"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123825</xdr:rowOff>
    </xdr:from>
    <xdr:to>
      <xdr:col>21</xdr:col>
      <xdr:colOff>209550</xdr:colOff>
      <xdr:row>39</xdr:row>
      <xdr:rowOff>57150</xdr:rowOff>
    </xdr:to>
    <xdr:sp macro="" textlink="">
      <xdr:nvSpPr>
        <xdr:cNvPr id="521" name="円/楕円 520"/>
        <xdr:cNvSpPr/>
      </xdr:nvSpPr>
      <xdr:spPr>
        <a:xfrm>
          <a:off x="12744450" y="6638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47625</xdr:rowOff>
    </xdr:from>
    <xdr:ext cx="457200" cy="257175"/>
    <xdr:sp macro="" textlink="">
      <xdr:nvSpPr>
        <xdr:cNvPr id="522" name="テキスト ボックス 521"/>
        <xdr:cNvSpPr txBox="1"/>
      </xdr:nvSpPr>
      <xdr:spPr>
        <a:xfrm>
          <a:off x="12630150" y="67341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104775</xdr:rowOff>
    </xdr:from>
    <xdr:to>
      <xdr:col>20</xdr:col>
      <xdr:colOff>9525</xdr:colOff>
      <xdr:row>39</xdr:row>
      <xdr:rowOff>28575</xdr:rowOff>
    </xdr:to>
    <xdr:sp macro="" textlink="">
      <xdr:nvSpPr>
        <xdr:cNvPr id="523" name="円/楕円 522"/>
        <xdr:cNvSpPr/>
      </xdr:nvSpPr>
      <xdr:spPr>
        <a:xfrm>
          <a:off x="12020550" y="66198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19050</xdr:rowOff>
    </xdr:from>
    <xdr:ext cx="466725" cy="257175"/>
    <xdr:sp macro="" textlink="">
      <xdr:nvSpPr>
        <xdr:cNvPr id="524" name="テキスト ボックス 523"/>
        <xdr:cNvSpPr txBox="1"/>
      </xdr:nvSpPr>
      <xdr:spPr>
        <a:xfrm>
          <a:off x="11839575" y="670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152400</xdr:rowOff>
    </xdr:from>
    <xdr:to>
      <xdr:col>18</xdr:col>
      <xdr:colOff>495300</xdr:colOff>
      <xdr:row>39</xdr:row>
      <xdr:rowOff>85725</xdr:rowOff>
    </xdr:to>
    <xdr:sp macro="" textlink="">
      <xdr:nvSpPr>
        <xdr:cNvPr id="525" name="円/楕円 524"/>
        <xdr:cNvSpPr/>
      </xdr:nvSpPr>
      <xdr:spPr>
        <a:xfrm>
          <a:off x="11220450" y="666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76200</xdr:rowOff>
    </xdr:from>
    <xdr:ext cx="381000" cy="257175"/>
    <xdr:sp macro="" textlink="">
      <xdr:nvSpPr>
        <xdr:cNvPr id="526" name="テキスト ボックス 525"/>
        <xdr:cNvSpPr txBox="1"/>
      </xdr:nvSpPr>
      <xdr:spPr>
        <a:xfrm>
          <a:off x="11077575"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27" name="正方形/長方形 526"/>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8" name="正方形/長方形 527"/>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9" name="正方形/長方形 528"/>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0" name="正方形/長方形 529"/>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1" name="正方形/長方形 530"/>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2" name="正方形/長方形 531"/>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3" name="正方形/長方形 532"/>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4" name="正方形/長方形 533"/>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5" name="テキスト ボックス 534"/>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6" name="直線コネクタ 535"/>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95250</xdr:rowOff>
    </xdr:from>
    <xdr:to>
      <xdr:col>24</xdr:col>
      <xdr:colOff>600075</xdr:colOff>
      <xdr:row>59</xdr:row>
      <xdr:rowOff>95250</xdr:rowOff>
    </xdr:to>
    <xdr:cxnSp macro="">
      <xdr:nvCxnSpPr>
        <xdr:cNvPr id="537" name="直線コネクタ 536"/>
        <xdr:cNvCxnSpPr/>
      </xdr:nvCxnSpPr>
      <xdr:spPr>
        <a:xfrm>
          <a:off x="10906125" y="10210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123825</xdr:rowOff>
    </xdr:from>
    <xdr:ext cx="247650" cy="257175"/>
    <xdr:sp macro="" textlink="">
      <xdr:nvSpPr>
        <xdr:cNvPr id="538" name="テキスト ボックス 537"/>
        <xdr:cNvSpPr txBox="1"/>
      </xdr:nvSpPr>
      <xdr:spPr>
        <a:xfrm>
          <a:off x="107442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600075</xdr:colOff>
      <xdr:row>57</xdr:row>
      <xdr:rowOff>114300</xdr:rowOff>
    </xdr:to>
    <xdr:cxnSp macro="">
      <xdr:nvCxnSpPr>
        <xdr:cNvPr id="539" name="直線コネクタ 538"/>
        <xdr:cNvCxnSpPr/>
      </xdr:nvCxnSpPr>
      <xdr:spPr>
        <a:xfrm>
          <a:off x="10906125" y="9886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56</xdr:row>
      <xdr:rowOff>142875</xdr:rowOff>
    </xdr:from>
    <xdr:ext cx="314325" cy="257175"/>
    <xdr:sp macro="" textlink="">
      <xdr:nvSpPr>
        <xdr:cNvPr id="540" name="テキスト ボックス 539"/>
        <xdr:cNvSpPr txBox="1"/>
      </xdr:nvSpPr>
      <xdr:spPr>
        <a:xfrm>
          <a:off x="10677525" y="9744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600075</xdr:colOff>
      <xdr:row>55</xdr:row>
      <xdr:rowOff>133350</xdr:rowOff>
    </xdr:to>
    <xdr:cxnSp macro="">
      <xdr:nvCxnSpPr>
        <xdr:cNvPr id="541" name="直線コネクタ 540"/>
        <xdr:cNvCxnSpPr/>
      </xdr:nvCxnSpPr>
      <xdr:spPr>
        <a:xfrm>
          <a:off x="10906125" y="9563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54</xdr:row>
      <xdr:rowOff>161925</xdr:rowOff>
    </xdr:from>
    <xdr:ext cx="314325" cy="257175"/>
    <xdr:sp macro="" textlink="">
      <xdr:nvSpPr>
        <xdr:cNvPr id="542" name="テキスト ボックス 541"/>
        <xdr:cNvSpPr txBox="1"/>
      </xdr:nvSpPr>
      <xdr:spPr>
        <a:xfrm>
          <a:off x="10677525" y="9420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600075</xdr:colOff>
      <xdr:row>53</xdr:row>
      <xdr:rowOff>152400</xdr:rowOff>
    </xdr:to>
    <xdr:cxnSp macro="">
      <xdr:nvCxnSpPr>
        <xdr:cNvPr id="543" name="直線コネクタ 542"/>
        <xdr:cNvCxnSpPr/>
      </xdr:nvCxnSpPr>
      <xdr:spPr>
        <a:xfrm>
          <a:off x="10906125" y="9239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53</xdr:row>
      <xdr:rowOff>9525</xdr:rowOff>
    </xdr:from>
    <xdr:ext cx="314325" cy="257175"/>
    <xdr:sp macro="" textlink="">
      <xdr:nvSpPr>
        <xdr:cNvPr id="544" name="テキスト ボックス 543"/>
        <xdr:cNvSpPr txBox="1"/>
      </xdr:nvSpPr>
      <xdr:spPr>
        <a:xfrm>
          <a:off x="10677525" y="9096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600075</xdr:colOff>
      <xdr:row>51</xdr:row>
      <xdr:rowOff>161925</xdr:rowOff>
    </xdr:to>
    <xdr:cxnSp macro="">
      <xdr:nvCxnSpPr>
        <xdr:cNvPr id="545" name="直線コネクタ 544"/>
        <xdr:cNvCxnSpPr/>
      </xdr:nvCxnSpPr>
      <xdr:spPr>
        <a:xfrm>
          <a:off x="10906125" y="8905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51</xdr:row>
      <xdr:rowOff>19050</xdr:rowOff>
    </xdr:from>
    <xdr:ext cx="314325" cy="257175"/>
    <xdr:sp macro="" textlink="">
      <xdr:nvSpPr>
        <xdr:cNvPr id="546" name="テキスト ボックス 545"/>
        <xdr:cNvSpPr txBox="1"/>
      </xdr:nvSpPr>
      <xdr:spPr>
        <a:xfrm>
          <a:off x="1067752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600075</xdr:colOff>
      <xdr:row>50</xdr:row>
      <xdr:rowOff>9525</xdr:rowOff>
    </xdr:to>
    <xdr:cxnSp macro="">
      <xdr:nvCxnSpPr>
        <xdr:cNvPr id="547" name="直線コネクタ 546"/>
        <xdr:cNvCxnSpPr/>
      </xdr:nvCxnSpPr>
      <xdr:spPr>
        <a:xfrm>
          <a:off x="10906125" y="8582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49</xdr:row>
      <xdr:rowOff>38100</xdr:rowOff>
    </xdr:from>
    <xdr:ext cx="381000" cy="257175"/>
    <xdr:sp macro="" textlink="">
      <xdr:nvSpPr>
        <xdr:cNvPr id="548" name="テキスト ボックス 547"/>
        <xdr:cNvSpPr txBox="1"/>
      </xdr:nvSpPr>
      <xdr:spPr>
        <a:xfrm>
          <a:off x="10610850" y="84391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9" name="直線コネクタ 548"/>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47</xdr:row>
      <xdr:rowOff>57150</xdr:rowOff>
    </xdr:from>
    <xdr:ext cx="381000" cy="257175"/>
    <xdr:sp macro="" textlink="">
      <xdr:nvSpPr>
        <xdr:cNvPr id="550" name="テキスト ボックス 549"/>
        <xdr:cNvSpPr txBox="1"/>
      </xdr:nvSpPr>
      <xdr:spPr>
        <a:xfrm>
          <a:off x="10610850" y="8115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51"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59</xdr:row>
      <xdr:rowOff>95250</xdr:rowOff>
    </xdr:from>
    <xdr:to>
      <xdr:col>23</xdr:col>
      <xdr:colOff>514350</xdr:colOff>
      <xdr:row>59</xdr:row>
      <xdr:rowOff>95250</xdr:rowOff>
    </xdr:to>
    <xdr:cxnSp macro="">
      <xdr:nvCxnSpPr>
        <xdr:cNvPr id="552" name="直線コネクタ 551"/>
        <xdr:cNvCxnSpPr/>
      </xdr:nvCxnSpPr>
      <xdr:spPr>
        <a:xfrm>
          <a:off x="14344650" y="10210800"/>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142875</xdr:rowOff>
    </xdr:from>
    <xdr:ext cx="247650" cy="257175"/>
    <xdr:sp macro="" textlink="">
      <xdr:nvSpPr>
        <xdr:cNvPr id="553" name="失業対策事業費最小値テキスト"/>
        <xdr:cNvSpPr txBox="1"/>
      </xdr:nvSpPr>
      <xdr:spPr>
        <a:xfrm>
          <a:off x="144018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54" name="直線コネクタ 553"/>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142875</xdr:rowOff>
    </xdr:from>
    <xdr:ext cx="247650" cy="257175"/>
    <xdr:sp macro="" textlink="">
      <xdr:nvSpPr>
        <xdr:cNvPr id="555" name="失業対策事業費最大値テキスト"/>
        <xdr:cNvSpPr txBox="1"/>
      </xdr:nvSpPr>
      <xdr:spPr>
        <a:xfrm>
          <a:off x="144018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56" name="直線コネクタ 555"/>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59</xdr:row>
      <xdr:rowOff>95250</xdr:rowOff>
    </xdr:from>
    <xdr:to>
      <xdr:col>23</xdr:col>
      <xdr:colOff>514350</xdr:colOff>
      <xdr:row>59</xdr:row>
      <xdr:rowOff>95250</xdr:rowOff>
    </xdr:to>
    <xdr:cxnSp macro="">
      <xdr:nvCxnSpPr>
        <xdr:cNvPr id="557" name="直線コネクタ 556"/>
        <xdr:cNvCxnSpPr/>
      </xdr:nvCxnSpPr>
      <xdr:spPr>
        <a:xfrm>
          <a:off x="13592175"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28575</xdr:rowOff>
    </xdr:from>
    <xdr:ext cx="247650" cy="257175"/>
    <xdr:sp macro="" textlink="">
      <xdr:nvSpPr>
        <xdr:cNvPr id="558" name="失業対策事業費平均値テキスト"/>
        <xdr:cNvSpPr txBox="1"/>
      </xdr:nvSpPr>
      <xdr:spPr>
        <a:xfrm>
          <a:off x="144018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59" name="フローチャート : 判断 558"/>
        <xdr:cNvSpPr/>
      </xdr:nvSpPr>
      <xdr:spPr>
        <a:xfrm>
          <a:off x="142970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95250</xdr:rowOff>
    </xdr:from>
    <xdr:to>
      <xdr:col>22</xdr:col>
      <xdr:colOff>361950</xdr:colOff>
      <xdr:row>59</xdr:row>
      <xdr:rowOff>95250</xdr:rowOff>
    </xdr:to>
    <xdr:cxnSp macro="">
      <xdr:nvCxnSpPr>
        <xdr:cNvPr id="560" name="直線コネクタ 559"/>
        <xdr:cNvCxnSpPr/>
      </xdr:nvCxnSpPr>
      <xdr:spPr>
        <a:xfrm>
          <a:off x="12792075"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47625</xdr:rowOff>
    </xdr:from>
    <xdr:to>
      <xdr:col>22</xdr:col>
      <xdr:colOff>419100</xdr:colOff>
      <xdr:row>59</xdr:row>
      <xdr:rowOff>152400</xdr:rowOff>
    </xdr:to>
    <xdr:sp macro="" textlink="">
      <xdr:nvSpPr>
        <xdr:cNvPr id="561" name="フローチャート : 判断 560"/>
        <xdr:cNvSpPr/>
      </xdr:nvSpPr>
      <xdr:spPr>
        <a:xfrm>
          <a:off x="1354455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59</xdr:row>
      <xdr:rowOff>142875</xdr:rowOff>
    </xdr:from>
    <xdr:ext cx="247650" cy="257175"/>
    <xdr:sp macro="" textlink="">
      <xdr:nvSpPr>
        <xdr:cNvPr id="562" name="テキスト ボックス 561"/>
        <xdr:cNvSpPr txBox="1"/>
      </xdr:nvSpPr>
      <xdr:spPr>
        <a:xfrm>
          <a:off x="134683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59</xdr:row>
      <xdr:rowOff>95250</xdr:rowOff>
    </xdr:from>
    <xdr:to>
      <xdr:col>21</xdr:col>
      <xdr:colOff>161925</xdr:colOff>
      <xdr:row>59</xdr:row>
      <xdr:rowOff>95250</xdr:rowOff>
    </xdr:to>
    <xdr:cxnSp macro="">
      <xdr:nvCxnSpPr>
        <xdr:cNvPr id="563" name="直線コネクタ 562"/>
        <xdr:cNvCxnSpPr/>
      </xdr:nvCxnSpPr>
      <xdr:spPr>
        <a:xfrm>
          <a:off x="12030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59</xdr:row>
      <xdr:rowOff>47625</xdr:rowOff>
    </xdr:from>
    <xdr:to>
      <xdr:col>21</xdr:col>
      <xdr:colOff>209550</xdr:colOff>
      <xdr:row>59</xdr:row>
      <xdr:rowOff>152400</xdr:rowOff>
    </xdr:to>
    <xdr:sp macro="" textlink="">
      <xdr:nvSpPr>
        <xdr:cNvPr id="564" name="フローチャート : 判断 563"/>
        <xdr:cNvSpPr/>
      </xdr:nvSpPr>
      <xdr:spPr>
        <a:xfrm>
          <a:off x="12744450" y="10163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59</xdr:row>
      <xdr:rowOff>142875</xdr:rowOff>
    </xdr:from>
    <xdr:ext cx="247650" cy="257175"/>
    <xdr:sp macro="" textlink="">
      <xdr:nvSpPr>
        <xdr:cNvPr id="565" name="テキスト ボックス 564"/>
        <xdr:cNvSpPr txBox="1"/>
      </xdr:nvSpPr>
      <xdr:spPr>
        <a:xfrm>
          <a:off x="12668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59</xdr:row>
      <xdr:rowOff>95250</xdr:rowOff>
    </xdr:from>
    <xdr:to>
      <xdr:col>19</xdr:col>
      <xdr:colOff>600075</xdr:colOff>
      <xdr:row>59</xdr:row>
      <xdr:rowOff>95250</xdr:rowOff>
    </xdr:to>
    <xdr:cxnSp macro="">
      <xdr:nvCxnSpPr>
        <xdr:cNvPr id="566" name="直線コネクタ 565"/>
        <xdr:cNvCxnSpPr/>
      </xdr:nvCxnSpPr>
      <xdr:spPr>
        <a:xfrm>
          <a:off x="11268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50</xdr:row>
      <xdr:rowOff>57150</xdr:rowOff>
    </xdr:from>
    <xdr:to>
      <xdr:col>20</xdr:col>
      <xdr:colOff>9525</xdr:colOff>
      <xdr:row>50</xdr:row>
      <xdr:rowOff>161925</xdr:rowOff>
    </xdr:to>
    <xdr:sp macro="" textlink="">
      <xdr:nvSpPr>
        <xdr:cNvPr id="567" name="フローチャート : 判断 566"/>
        <xdr:cNvSpPr/>
      </xdr:nvSpPr>
      <xdr:spPr>
        <a:xfrm>
          <a:off x="12020550" y="86296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49</xdr:row>
      <xdr:rowOff>0</xdr:rowOff>
    </xdr:from>
    <xdr:ext cx="314325" cy="257175"/>
    <xdr:sp macro="" textlink="">
      <xdr:nvSpPr>
        <xdr:cNvPr id="568" name="テキスト ボックス 567"/>
        <xdr:cNvSpPr txBox="1"/>
      </xdr:nvSpPr>
      <xdr:spPr>
        <a:xfrm>
          <a:off x="11915775" y="84010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85725</xdr:rowOff>
    </xdr:from>
    <xdr:to>
      <xdr:col>18</xdr:col>
      <xdr:colOff>495300</xdr:colOff>
      <xdr:row>57</xdr:row>
      <xdr:rowOff>19050</xdr:rowOff>
    </xdr:to>
    <xdr:sp macro="" textlink="">
      <xdr:nvSpPr>
        <xdr:cNvPr id="569" name="フローチャート : 判断 568"/>
        <xdr:cNvSpPr/>
      </xdr:nvSpPr>
      <xdr:spPr>
        <a:xfrm>
          <a:off x="1122045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55</xdr:row>
      <xdr:rowOff>38100</xdr:rowOff>
    </xdr:from>
    <xdr:ext cx="314325" cy="257175"/>
    <xdr:sp macro="" textlink="">
      <xdr:nvSpPr>
        <xdr:cNvPr id="570" name="テキスト ボックス 569"/>
        <xdr:cNvSpPr txBox="1"/>
      </xdr:nvSpPr>
      <xdr:spPr>
        <a:xfrm>
          <a:off x="11115675" y="94678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71" name="テキスト ボックス 570"/>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72" name="テキスト ボックス 571"/>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73" name="テキスト ボックス 572"/>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74" name="テキスト ボックス 573"/>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75" name="テキスト ボックス 574"/>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76" name="円/楕円 575"/>
        <xdr:cNvSpPr/>
      </xdr:nvSpPr>
      <xdr:spPr>
        <a:xfrm>
          <a:off x="142970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58</xdr:row>
      <xdr:rowOff>85725</xdr:rowOff>
    </xdr:from>
    <xdr:ext cx="247650" cy="257175"/>
    <xdr:sp macro="" textlink="">
      <xdr:nvSpPr>
        <xdr:cNvPr id="577" name="失業対策事業費該当値テキスト"/>
        <xdr:cNvSpPr txBox="1"/>
      </xdr:nvSpPr>
      <xdr:spPr>
        <a:xfrm>
          <a:off x="144018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47625</xdr:rowOff>
    </xdr:from>
    <xdr:to>
      <xdr:col>22</xdr:col>
      <xdr:colOff>419100</xdr:colOff>
      <xdr:row>59</xdr:row>
      <xdr:rowOff>152400</xdr:rowOff>
    </xdr:to>
    <xdr:sp macro="" textlink="">
      <xdr:nvSpPr>
        <xdr:cNvPr id="578" name="円/楕円 577"/>
        <xdr:cNvSpPr/>
      </xdr:nvSpPr>
      <xdr:spPr>
        <a:xfrm>
          <a:off x="135445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57</xdr:row>
      <xdr:rowOff>161925</xdr:rowOff>
    </xdr:from>
    <xdr:ext cx="247650" cy="257175"/>
    <xdr:sp macro="" textlink="">
      <xdr:nvSpPr>
        <xdr:cNvPr id="579" name="テキスト ボックス 578"/>
        <xdr:cNvSpPr txBox="1"/>
      </xdr:nvSpPr>
      <xdr:spPr>
        <a:xfrm>
          <a:off x="134683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59</xdr:row>
      <xdr:rowOff>47625</xdr:rowOff>
    </xdr:from>
    <xdr:to>
      <xdr:col>21</xdr:col>
      <xdr:colOff>209550</xdr:colOff>
      <xdr:row>59</xdr:row>
      <xdr:rowOff>152400</xdr:rowOff>
    </xdr:to>
    <xdr:sp macro="" textlink="">
      <xdr:nvSpPr>
        <xdr:cNvPr id="580" name="円/楕円 579"/>
        <xdr:cNvSpPr/>
      </xdr:nvSpPr>
      <xdr:spPr>
        <a:xfrm>
          <a:off x="12744450"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57</xdr:row>
      <xdr:rowOff>161925</xdr:rowOff>
    </xdr:from>
    <xdr:ext cx="247650" cy="257175"/>
    <xdr:sp macro="" textlink="">
      <xdr:nvSpPr>
        <xdr:cNvPr id="581" name="テキスト ボックス 580"/>
        <xdr:cNvSpPr txBox="1"/>
      </xdr:nvSpPr>
      <xdr:spPr>
        <a:xfrm>
          <a:off x="126682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59</xdr:row>
      <xdr:rowOff>47625</xdr:rowOff>
    </xdr:from>
    <xdr:to>
      <xdr:col>20</xdr:col>
      <xdr:colOff>9525</xdr:colOff>
      <xdr:row>59</xdr:row>
      <xdr:rowOff>152400</xdr:rowOff>
    </xdr:to>
    <xdr:sp macro="" textlink="">
      <xdr:nvSpPr>
        <xdr:cNvPr id="582" name="円/楕円 581"/>
        <xdr:cNvSpPr/>
      </xdr:nvSpPr>
      <xdr:spPr>
        <a:xfrm>
          <a:off x="12020550" y="101631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59</xdr:row>
      <xdr:rowOff>142875</xdr:rowOff>
    </xdr:from>
    <xdr:ext cx="247650" cy="257175"/>
    <xdr:sp macro="" textlink="">
      <xdr:nvSpPr>
        <xdr:cNvPr id="583" name="テキスト ボックス 582"/>
        <xdr:cNvSpPr txBox="1"/>
      </xdr:nvSpPr>
      <xdr:spPr>
        <a:xfrm>
          <a:off x="119538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47625</xdr:rowOff>
    </xdr:from>
    <xdr:to>
      <xdr:col>18</xdr:col>
      <xdr:colOff>495300</xdr:colOff>
      <xdr:row>59</xdr:row>
      <xdr:rowOff>152400</xdr:rowOff>
    </xdr:to>
    <xdr:sp macro="" textlink="">
      <xdr:nvSpPr>
        <xdr:cNvPr id="584" name="円/楕円 583"/>
        <xdr:cNvSpPr/>
      </xdr:nvSpPr>
      <xdr:spPr>
        <a:xfrm>
          <a:off x="112204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59</xdr:row>
      <xdr:rowOff>142875</xdr:rowOff>
    </xdr:from>
    <xdr:ext cx="247650" cy="257175"/>
    <xdr:sp macro="" textlink="">
      <xdr:nvSpPr>
        <xdr:cNvPr id="585" name="テキスト ボックス 584"/>
        <xdr:cNvSpPr txBox="1"/>
      </xdr:nvSpPr>
      <xdr:spPr>
        <a:xfrm>
          <a:off x="11144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86" name="正方形/長方形 585"/>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7" name="正方形/長方形 586"/>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8" name="正方形/長方形 587"/>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9" name="正方形/長方形 588"/>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90" name="正方形/長方形 589"/>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91" name="正方形/長方形 590"/>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92" name="正方形/長方形 591"/>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93" name="正方形/長方形 592"/>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94" name="テキスト ボックス 593"/>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95" name="直線コネクタ 594"/>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596" name="直線コネクタ 595"/>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597" name="テキスト ボックス 596"/>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598" name="直線コネクタ 597"/>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76</xdr:row>
      <xdr:rowOff>38100</xdr:rowOff>
    </xdr:from>
    <xdr:ext cx="600075" cy="257175"/>
    <xdr:sp macro="" textlink="">
      <xdr:nvSpPr>
        <xdr:cNvPr id="599" name="テキスト ボックス 598"/>
        <xdr:cNvSpPr txBox="1"/>
      </xdr:nvSpPr>
      <xdr:spPr>
        <a:xfrm>
          <a:off x="103917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00" name="直線コネクタ 599"/>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01" name="テキスト ボックス 600"/>
        <xdr:cNvSpPr txBox="1"/>
      </xdr:nvSpPr>
      <xdr:spPr>
        <a:xfrm>
          <a:off x="103917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02" name="直線コネクタ 601"/>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133350</xdr:rowOff>
    </xdr:from>
    <xdr:ext cx="600075" cy="257175"/>
    <xdr:sp macro="" textlink="">
      <xdr:nvSpPr>
        <xdr:cNvPr id="603" name="テキスト ボックス 602"/>
        <xdr:cNvSpPr txBox="1"/>
      </xdr:nvSpPr>
      <xdr:spPr>
        <a:xfrm>
          <a:off x="103917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04" name="直線コネクタ 603"/>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05" name="テキスト ボックス 604"/>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06" name="直線コネクタ 605"/>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7" name="テキスト ボックス 606"/>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8"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133350</xdr:rowOff>
    </xdr:from>
    <xdr:to>
      <xdr:col>23</xdr:col>
      <xdr:colOff>514350</xdr:colOff>
      <xdr:row>79</xdr:row>
      <xdr:rowOff>38100</xdr:rowOff>
    </xdr:to>
    <xdr:cxnSp macro="">
      <xdr:nvCxnSpPr>
        <xdr:cNvPr id="609" name="直線コネクタ 608"/>
        <xdr:cNvCxnSpPr/>
      </xdr:nvCxnSpPr>
      <xdr:spPr>
        <a:xfrm flipV="1">
          <a:off x="14344650" y="11963400"/>
          <a:ext cx="0"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38100</xdr:rowOff>
    </xdr:from>
    <xdr:ext cx="466725" cy="257175"/>
    <xdr:sp macro="" textlink="">
      <xdr:nvSpPr>
        <xdr:cNvPr id="610" name="公債費最小値テキスト"/>
        <xdr:cNvSpPr txBox="1"/>
      </xdr:nvSpPr>
      <xdr:spPr>
        <a:xfrm>
          <a:off x="14401800"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600075</xdr:colOff>
      <xdr:row>79</xdr:row>
      <xdr:rowOff>38100</xdr:rowOff>
    </xdr:to>
    <xdr:cxnSp macro="">
      <xdr:nvCxnSpPr>
        <xdr:cNvPr id="611" name="直線コネクタ 610"/>
        <xdr:cNvCxnSpPr/>
      </xdr:nvCxnSpPr>
      <xdr:spPr>
        <a:xfrm>
          <a:off x="1425892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76200</xdr:rowOff>
    </xdr:from>
    <xdr:ext cx="600075" cy="257175"/>
    <xdr:sp macro="" textlink="">
      <xdr:nvSpPr>
        <xdr:cNvPr id="612" name="公債費最大値テキスト"/>
        <xdr:cNvSpPr txBox="1"/>
      </xdr:nvSpPr>
      <xdr:spPr>
        <a:xfrm>
          <a:off x="14401800" y="1173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133350</xdr:rowOff>
    </xdr:from>
    <xdr:to>
      <xdr:col>23</xdr:col>
      <xdr:colOff>600075</xdr:colOff>
      <xdr:row>69</xdr:row>
      <xdr:rowOff>133350</xdr:rowOff>
    </xdr:to>
    <xdr:cxnSp macro="">
      <xdr:nvCxnSpPr>
        <xdr:cNvPr id="613" name="直線コネクタ 612"/>
        <xdr:cNvCxnSpPr/>
      </xdr:nvCxnSpPr>
      <xdr:spPr>
        <a:xfrm>
          <a:off x="14258925" y="11963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133350</xdr:rowOff>
    </xdr:from>
    <xdr:to>
      <xdr:col>23</xdr:col>
      <xdr:colOff>514350</xdr:colOff>
      <xdr:row>76</xdr:row>
      <xdr:rowOff>161925</xdr:rowOff>
    </xdr:to>
    <xdr:cxnSp macro="">
      <xdr:nvCxnSpPr>
        <xdr:cNvPr id="614" name="直線コネクタ 613"/>
        <xdr:cNvCxnSpPr/>
      </xdr:nvCxnSpPr>
      <xdr:spPr>
        <a:xfrm>
          <a:off x="13592175" y="131635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123825</xdr:rowOff>
    </xdr:from>
    <xdr:ext cx="600075" cy="257175"/>
    <xdr:sp macro="" textlink="">
      <xdr:nvSpPr>
        <xdr:cNvPr id="615" name="公債費平均値テキスト"/>
        <xdr:cNvSpPr txBox="1"/>
      </xdr:nvSpPr>
      <xdr:spPr>
        <a:xfrm>
          <a:off x="14401800" y="12982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104775</xdr:rowOff>
    </xdr:from>
    <xdr:to>
      <xdr:col>23</xdr:col>
      <xdr:colOff>571500</xdr:colOff>
      <xdr:row>77</xdr:row>
      <xdr:rowOff>28575</xdr:rowOff>
    </xdr:to>
    <xdr:sp macro="" textlink="">
      <xdr:nvSpPr>
        <xdr:cNvPr id="616" name="フローチャート : 判断 615"/>
        <xdr:cNvSpPr/>
      </xdr:nvSpPr>
      <xdr:spPr>
        <a:xfrm>
          <a:off x="14297025" y="13134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133350</xdr:rowOff>
    </xdr:from>
    <xdr:to>
      <xdr:col>22</xdr:col>
      <xdr:colOff>361950</xdr:colOff>
      <xdr:row>76</xdr:row>
      <xdr:rowOff>133350</xdr:rowOff>
    </xdr:to>
    <xdr:cxnSp macro="">
      <xdr:nvCxnSpPr>
        <xdr:cNvPr id="617" name="直線コネクタ 616"/>
        <xdr:cNvCxnSpPr/>
      </xdr:nvCxnSpPr>
      <xdr:spPr>
        <a:xfrm>
          <a:off x="12792075" y="131635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76200</xdr:rowOff>
    </xdr:from>
    <xdr:to>
      <xdr:col>22</xdr:col>
      <xdr:colOff>419100</xdr:colOff>
      <xdr:row>77</xdr:row>
      <xdr:rowOff>9525</xdr:rowOff>
    </xdr:to>
    <xdr:sp macro="" textlink="">
      <xdr:nvSpPr>
        <xdr:cNvPr id="618" name="フローチャート : 判断 617"/>
        <xdr:cNvSpPr/>
      </xdr:nvSpPr>
      <xdr:spPr>
        <a:xfrm>
          <a:off x="1354455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66675</xdr:colOff>
      <xdr:row>77</xdr:row>
      <xdr:rowOff>0</xdr:rowOff>
    </xdr:from>
    <xdr:ext cx="600075" cy="257175"/>
    <xdr:sp macro="" textlink="">
      <xdr:nvSpPr>
        <xdr:cNvPr id="619" name="テキスト ボックス 618"/>
        <xdr:cNvSpPr txBox="1"/>
      </xdr:nvSpPr>
      <xdr:spPr>
        <a:xfrm>
          <a:off x="1329690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600075</xdr:colOff>
      <xdr:row>76</xdr:row>
      <xdr:rowOff>95250</xdr:rowOff>
    </xdr:from>
    <xdr:to>
      <xdr:col>21</xdr:col>
      <xdr:colOff>161925</xdr:colOff>
      <xdr:row>76</xdr:row>
      <xdr:rowOff>133350</xdr:rowOff>
    </xdr:to>
    <xdr:cxnSp macro="">
      <xdr:nvCxnSpPr>
        <xdr:cNvPr id="620" name="直線コネクタ 619"/>
        <xdr:cNvCxnSpPr/>
      </xdr:nvCxnSpPr>
      <xdr:spPr>
        <a:xfrm>
          <a:off x="12030075" y="1312545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76</xdr:row>
      <xdr:rowOff>66675</xdr:rowOff>
    </xdr:from>
    <xdr:to>
      <xdr:col>21</xdr:col>
      <xdr:colOff>209550</xdr:colOff>
      <xdr:row>76</xdr:row>
      <xdr:rowOff>171450</xdr:rowOff>
    </xdr:to>
    <xdr:sp macro="" textlink="">
      <xdr:nvSpPr>
        <xdr:cNvPr id="621" name="フローチャート : 判断 620"/>
        <xdr:cNvSpPr/>
      </xdr:nvSpPr>
      <xdr:spPr>
        <a:xfrm>
          <a:off x="12744450" y="1309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552450</xdr:colOff>
      <xdr:row>75</xdr:row>
      <xdr:rowOff>9525</xdr:rowOff>
    </xdr:from>
    <xdr:ext cx="600075" cy="257175"/>
    <xdr:sp macro="" textlink="">
      <xdr:nvSpPr>
        <xdr:cNvPr id="622" name="テキスト ボックス 621"/>
        <xdr:cNvSpPr txBox="1"/>
      </xdr:nvSpPr>
      <xdr:spPr>
        <a:xfrm>
          <a:off x="12582525" y="12868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95250</xdr:rowOff>
    </xdr:from>
    <xdr:to>
      <xdr:col>19</xdr:col>
      <xdr:colOff>600075</xdr:colOff>
      <xdr:row>76</xdr:row>
      <xdr:rowOff>114300</xdr:rowOff>
    </xdr:to>
    <xdr:cxnSp macro="">
      <xdr:nvCxnSpPr>
        <xdr:cNvPr id="623" name="直線コネクタ 622"/>
        <xdr:cNvCxnSpPr/>
      </xdr:nvCxnSpPr>
      <xdr:spPr>
        <a:xfrm flipV="1">
          <a:off x="11268075" y="131254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76</xdr:row>
      <xdr:rowOff>38100</xdr:rowOff>
    </xdr:from>
    <xdr:to>
      <xdr:col>20</xdr:col>
      <xdr:colOff>9525</xdr:colOff>
      <xdr:row>76</xdr:row>
      <xdr:rowOff>133350</xdr:rowOff>
    </xdr:to>
    <xdr:sp macro="" textlink="">
      <xdr:nvSpPr>
        <xdr:cNvPr id="624" name="フローチャート : 判断 623"/>
        <xdr:cNvSpPr/>
      </xdr:nvSpPr>
      <xdr:spPr>
        <a:xfrm>
          <a:off x="12020550" y="130683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342900</xdr:colOff>
      <xdr:row>74</xdr:row>
      <xdr:rowOff>152400</xdr:rowOff>
    </xdr:from>
    <xdr:ext cx="600075" cy="257175"/>
    <xdr:sp macro="" textlink="">
      <xdr:nvSpPr>
        <xdr:cNvPr id="625" name="テキスト ボックス 624"/>
        <xdr:cNvSpPr txBox="1"/>
      </xdr:nvSpPr>
      <xdr:spPr>
        <a:xfrm>
          <a:off x="11772900" y="1283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28575</xdr:rowOff>
    </xdr:from>
    <xdr:to>
      <xdr:col>18</xdr:col>
      <xdr:colOff>495300</xdr:colOff>
      <xdr:row>76</xdr:row>
      <xdr:rowOff>133350</xdr:rowOff>
    </xdr:to>
    <xdr:sp macro="" textlink="">
      <xdr:nvSpPr>
        <xdr:cNvPr id="626" name="フローチャート : 判断 625"/>
        <xdr:cNvSpPr/>
      </xdr:nvSpPr>
      <xdr:spPr>
        <a:xfrm>
          <a:off x="1122045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142875</xdr:colOff>
      <xdr:row>74</xdr:row>
      <xdr:rowOff>142875</xdr:rowOff>
    </xdr:from>
    <xdr:ext cx="600075" cy="257175"/>
    <xdr:sp macro="" textlink="">
      <xdr:nvSpPr>
        <xdr:cNvPr id="627" name="テキスト ボックス 626"/>
        <xdr:cNvSpPr txBox="1"/>
      </xdr:nvSpPr>
      <xdr:spPr>
        <a:xfrm>
          <a:off x="10972800" y="12830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8" name="テキスト ボックス 627"/>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9" name="テキスト ボックス 628"/>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30" name="テキスト ボックス 629"/>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1" name="テキスト ボックス 630"/>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2" name="テキスト ボックス 631"/>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114300</xdr:rowOff>
    </xdr:from>
    <xdr:to>
      <xdr:col>23</xdr:col>
      <xdr:colOff>571500</xdr:colOff>
      <xdr:row>77</xdr:row>
      <xdr:rowOff>47625</xdr:rowOff>
    </xdr:to>
    <xdr:sp macro="" textlink="">
      <xdr:nvSpPr>
        <xdr:cNvPr id="633" name="円/楕円 632"/>
        <xdr:cNvSpPr/>
      </xdr:nvSpPr>
      <xdr:spPr>
        <a:xfrm>
          <a:off x="142970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95250</xdr:rowOff>
    </xdr:from>
    <xdr:ext cx="600075" cy="257175"/>
    <xdr:sp macro="" textlink="">
      <xdr:nvSpPr>
        <xdr:cNvPr id="634" name="公債費該当値テキスト"/>
        <xdr:cNvSpPr txBox="1"/>
      </xdr:nvSpPr>
      <xdr:spPr>
        <a:xfrm>
          <a:off x="14401800" y="1312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76200</xdr:rowOff>
    </xdr:from>
    <xdr:to>
      <xdr:col>22</xdr:col>
      <xdr:colOff>419100</xdr:colOff>
      <xdr:row>77</xdr:row>
      <xdr:rowOff>9525</xdr:rowOff>
    </xdr:to>
    <xdr:sp macro="" textlink="">
      <xdr:nvSpPr>
        <xdr:cNvPr id="635" name="円/楕円 634"/>
        <xdr:cNvSpPr/>
      </xdr:nvSpPr>
      <xdr:spPr>
        <a:xfrm>
          <a:off x="13544550"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66675</xdr:colOff>
      <xdr:row>75</xdr:row>
      <xdr:rowOff>28575</xdr:rowOff>
    </xdr:from>
    <xdr:ext cx="600075" cy="257175"/>
    <xdr:sp macro="" textlink="">
      <xdr:nvSpPr>
        <xdr:cNvPr id="636" name="テキスト ボックス 635"/>
        <xdr:cNvSpPr txBox="1"/>
      </xdr:nvSpPr>
      <xdr:spPr>
        <a:xfrm>
          <a:off x="13296900" y="12887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112,453</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76200</xdr:rowOff>
    </xdr:from>
    <xdr:to>
      <xdr:col>21</xdr:col>
      <xdr:colOff>209550</xdr:colOff>
      <xdr:row>77</xdr:row>
      <xdr:rowOff>9525</xdr:rowOff>
    </xdr:to>
    <xdr:sp macro="" textlink="">
      <xdr:nvSpPr>
        <xdr:cNvPr id="637" name="円/楕円 636"/>
        <xdr:cNvSpPr/>
      </xdr:nvSpPr>
      <xdr:spPr>
        <a:xfrm>
          <a:off x="12744450" y="13106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552450</xdr:colOff>
      <xdr:row>77</xdr:row>
      <xdr:rowOff>0</xdr:rowOff>
    </xdr:from>
    <xdr:ext cx="600075" cy="257175"/>
    <xdr:sp macro="" textlink="">
      <xdr:nvSpPr>
        <xdr:cNvPr id="638" name="テキスト ボックス 637"/>
        <xdr:cNvSpPr txBox="1"/>
      </xdr:nvSpPr>
      <xdr:spPr>
        <a:xfrm>
          <a:off x="12582525"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112,611</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47625</xdr:rowOff>
    </xdr:from>
    <xdr:to>
      <xdr:col>20</xdr:col>
      <xdr:colOff>9525</xdr:colOff>
      <xdr:row>76</xdr:row>
      <xdr:rowOff>142875</xdr:rowOff>
    </xdr:to>
    <xdr:sp macro="" textlink="">
      <xdr:nvSpPr>
        <xdr:cNvPr id="639" name="円/楕円 638"/>
        <xdr:cNvSpPr/>
      </xdr:nvSpPr>
      <xdr:spPr>
        <a:xfrm>
          <a:off x="12020550" y="130778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342900</xdr:colOff>
      <xdr:row>76</xdr:row>
      <xdr:rowOff>133350</xdr:rowOff>
    </xdr:from>
    <xdr:ext cx="600075" cy="257175"/>
    <xdr:sp macro="" textlink="">
      <xdr:nvSpPr>
        <xdr:cNvPr id="640" name="テキスト ボックス 639"/>
        <xdr:cNvSpPr txBox="1"/>
      </xdr:nvSpPr>
      <xdr:spPr>
        <a:xfrm>
          <a:off x="11772900" y="13163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57150</xdr:rowOff>
    </xdr:from>
    <xdr:to>
      <xdr:col>18</xdr:col>
      <xdr:colOff>495300</xdr:colOff>
      <xdr:row>76</xdr:row>
      <xdr:rowOff>161925</xdr:rowOff>
    </xdr:to>
    <xdr:sp macro="" textlink="">
      <xdr:nvSpPr>
        <xdr:cNvPr id="641" name="円/楕円 640"/>
        <xdr:cNvSpPr/>
      </xdr:nvSpPr>
      <xdr:spPr>
        <a:xfrm>
          <a:off x="11220450" y="1308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142875</xdr:colOff>
      <xdr:row>76</xdr:row>
      <xdr:rowOff>152400</xdr:rowOff>
    </xdr:from>
    <xdr:ext cx="600075" cy="257175"/>
    <xdr:sp macro="" textlink="">
      <xdr:nvSpPr>
        <xdr:cNvPr id="642" name="テキスト ボックス 641"/>
        <xdr:cNvSpPr txBox="1"/>
      </xdr:nvSpPr>
      <xdr:spPr>
        <a:xfrm>
          <a:off x="10972800" y="13182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117,366</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43" name="正方形/長方形 642"/>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44" name="正方形/長方形 643"/>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45" name="正方形/長方形 644"/>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46" name="正方形/長方形 645"/>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7" name="正方形/長方形 646"/>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8" name="正方形/長方形 647"/>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9" name="正方形/長方形 648"/>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50" name="正方形/長方形 649"/>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1" name="テキスト ボックス 650"/>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52" name="直線コネクタ 651"/>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53" name="直線コネクタ 652"/>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54" name="テキスト ボックス 653"/>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55" name="直線コネクタ 654"/>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96</xdr:row>
      <xdr:rowOff>38100</xdr:rowOff>
    </xdr:from>
    <xdr:ext cx="600075" cy="257175"/>
    <xdr:sp macro="" textlink="">
      <xdr:nvSpPr>
        <xdr:cNvPr id="656" name="テキスト ボックス 655"/>
        <xdr:cNvSpPr txBox="1"/>
      </xdr:nvSpPr>
      <xdr:spPr>
        <a:xfrm>
          <a:off x="103917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57" name="直線コネクタ 656"/>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58" name="テキスト ボックス 657"/>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59" name="直線コネクタ 658"/>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60" name="テキスト ボックス 659"/>
        <xdr:cNvSpPr txBox="1"/>
      </xdr:nvSpPr>
      <xdr:spPr>
        <a:xfrm>
          <a:off x="103917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61" name="直線コネクタ 660"/>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62" name="テキスト ボックス 661"/>
        <xdr:cNvSpPr txBox="1"/>
      </xdr:nvSpPr>
      <xdr:spPr>
        <a:xfrm>
          <a:off x="103917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63" name="直線コネクタ 662"/>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87</xdr:row>
      <xdr:rowOff>57150</xdr:rowOff>
    </xdr:from>
    <xdr:ext cx="685800" cy="257175"/>
    <xdr:sp macro="" textlink="">
      <xdr:nvSpPr>
        <xdr:cNvPr id="664" name="テキスト ボックス 663"/>
        <xdr:cNvSpPr txBox="1"/>
      </xdr:nvSpPr>
      <xdr:spPr>
        <a:xfrm>
          <a:off x="10306050"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5"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19050</xdr:rowOff>
    </xdr:from>
    <xdr:to>
      <xdr:col>23</xdr:col>
      <xdr:colOff>514350</xdr:colOff>
      <xdr:row>99</xdr:row>
      <xdr:rowOff>47625</xdr:rowOff>
    </xdr:to>
    <xdr:cxnSp macro="">
      <xdr:nvCxnSpPr>
        <xdr:cNvPr id="666" name="直線コネクタ 665"/>
        <xdr:cNvCxnSpPr/>
      </xdr:nvCxnSpPr>
      <xdr:spPr>
        <a:xfrm flipV="1">
          <a:off x="14344650" y="15449550"/>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81000" cy="257175"/>
    <xdr:sp macro="" textlink="">
      <xdr:nvSpPr>
        <xdr:cNvPr id="667" name="積立金最小値テキスト"/>
        <xdr:cNvSpPr txBox="1"/>
      </xdr:nvSpPr>
      <xdr:spPr>
        <a:xfrm>
          <a:off x="14401800" y="17021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600075</xdr:colOff>
      <xdr:row>99</xdr:row>
      <xdr:rowOff>47625</xdr:rowOff>
    </xdr:to>
    <xdr:cxnSp macro="">
      <xdr:nvCxnSpPr>
        <xdr:cNvPr id="668" name="直線コネクタ 667"/>
        <xdr:cNvCxnSpPr/>
      </xdr:nvCxnSpPr>
      <xdr:spPr>
        <a:xfrm>
          <a:off x="1425892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142875</xdr:rowOff>
    </xdr:from>
    <xdr:ext cx="600075" cy="257175"/>
    <xdr:sp macro="" textlink="">
      <xdr:nvSpPr>
        <xdr:cNvPr id="669" name="積立金最大値テキスト"/>
        <xdr:cNvSpPr txBox="1"/>
      </xdr:nvSpPr>
      <xdr:spPr>
        <a:xfrm>
          <a:off x="14401800" y="15230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19050</xdr:rowOff>
    </xdr:from>
    <xdr:to>
      <xdr:col>23</xdr:col>
      <xdr:colOff>600075</xdr:colOff>
      <xdr:row>90</xdr:row>
      <xdr:rowOff>19050</xdr:rowOff>
    </xdr:to>
    <xdr:cxnSp macro="">
      <xdr:nvCxnSpPr>
        <xdr:cNvPr id="670" name="直線コネクタ 669"/>
        <xdr:cNvCxnSpPr/>
      </xdr:nvCxnSpPr>
      <xdr:spPr>
        <a:xfrm>
          <a:off x="14258925" y="15449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161925</xdr:rowOff>
    </xdr:from>
    <xdr:to>
      <xdr:col>23</xdr:col>
      <xdr:colOff>514350</xdr:colOff>
      <xdr:row>99</xdr:row>
      <xdr:rowOff>9525</xdr:rowOff>
    </xdr:to>
    <xdr:cxnSp macro="">
      <xdr:nvCxnSpPr>
        <xdr:cNvPr id="671" name="直線コネクタ 670"/>
        <xdr:cNvCxnSpPr/>
      </xdr:nvCxnSpPr>
      <xdr:spPr>
        <a:xfrm flipV="1">
          <a:off x="13592175" y="169640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66675</xdr:rowOff>
    </xdr:from>
    <xdr:ext cx="533400" cy="257175"/>
    <xdr:sp macro="" textlink="">
      <xdr:nvSpPr>
        <xdr:cNvPr id="672" name="積立金平均値テキスト"/>
        <xdr:cNvSpPr txBox="1"/>
      </xdr:nvSpPr>
      <xdr:spPr>
        <a:xfrm>
          <a:off x="1440180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38100</xdr:rowOff>
    </xdr:from>
    <xdr:to>
      <xdr:col>23</xdr:col>
      <xdr:colOff>571500</xdr:colOff>
      <xdr:row>98</xdr:row>
      <xdr:rowOff>142875</xdr:rowOff>
    </xdr:to>
    <xdr:sp macro="" textlink="">
      <xdr:nvSpPr>
        <xdr:cNvPr id="673" name="フローチャート : 判断 672"/>
        <xdr:cNvSpPr/>
      </xdr:nvSpPr>
      <xdr:spPr>
        <a:xfrm>
          <a:off x="14297025" y="1684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9525</xdr:rowOff>
    </xdr:from>
    <xdr:to>
      <xdr:col>22</xdr:col>
      <xdr:colOff>361950</xdr:colOff>
      <xdr:row>99</xdr:row>
      <xdr:rowOff>38100</xdr:rowOff>
    </xdr:to>
    <xdr:cxnSp macro="">
      <xdr:nvCxnSpPr>
        <xdr:cNvPr id="674" name="直線コネクタ 673"/>
        <xdr:cNvCxnSpPr/>
      </xdr:nvCxnSpPr>
      <xdr:spPr>
        <a:xfrm flipV="1">
          <a:off x="12792075" y="169830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9525</xdr:rowOff>
    </xdr:from>
    <xdr:to>
      <xdr:col>22</xdr:col>
      <xdr:colOff>419100</xdr:colOff>
      <xdr:row>98</xdr:row>
      <xdr:rowOff>114300</xdr:rowOff>
    </xdr:to>
    <xdr:sp macro="" textlink="">
      <xdr:nvSpPr>
        <xdr:cNvPr id="675" name="フローチャート : 判断 674"/>
        <xdr:cNvSpPr/>
      </xdr:nvSpPr>
      <xdr:spPr>
        <a:xfrm>
          <a:off x="13544550" y="1681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133350</xdr:rowOff>
    </xdr:from>
    <xdr:ext cx="533400" cy="257175"/>
    <xdr:sp macro="" textlink="">
      <xdr:nvSpPr>
        <xdr:cNvPr id="676" name="テキスト ボックス 675"/>
        <xdr:cNvSpPr txBox="1"/>
      </xdr:nvSpPr>
      <xdr:spPr>
        <a:xfrm>
          <a:off x="13325475"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600075</xdr:colOff>
      <xdr:row>99</xdr:row>
      <xdr:rowOff>38100</xdr:rowOff>
    </xdr:from>
    <xdr:to>
      <xdr:col>21</xdr:col>
      <xdr:colOff>161925</xdr:colOff>
      <xdr:row>99</xdr:row>
      <xdr:rowOff>47625</xdr:rowOff>
    </xdr:to>
    <xdr:cxnSp macro="">
      <xdr:nvCxnSpPr>
        <xdr:cNvPr id="677" name="直線コネクタ 676"/>
        <xdr:cNvCxnSpPr/>
      </xdr:nvCxnSpPr>
      <xdr:spPr>
        <a:xfrm flipV="1">
          <a:off x="12030075" y="170116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28575</xdr:rowOff>
    </xdr:from>
    <xdr:to>
      <xdr:col>21</xdr:col>
      <xdr:colOff>209550</xdr:colOff>
      <xdr:row>98</xdr:row>
      <xdr:rowOff>133350</xdr:rowOff>
    </xdr:to>
    <xdr:sp macro="" textlink="">
      <xdr:nvSpPr>
        <xdr:cNvPr id="678" name="フローチャート : 判断 677"/>
        <xdr:cNvSpPr/>
      </xdr:nvSpPr>
      <xdr:spPr>
        <a:xfrm>
          <a:off x="12744450" y="1683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142875</xdr:rowOff>
    </xdr:from>
    <xdr:ext cx="533400" cy="257175"/>
    <xdr:sp macro="" textlink="">
      <xdr:nvSpPr>
        <xdr:cNvPr id="679" name="テキスト ボックス 678"/>
        <xdr:cNvSpPr txBox="1"/>
      </xdr:nvSpPr>
      <xdr:spPr>
        <a:xfrm>
          <a:off x="126111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438150</xdr:colOff>
      <xdr:row>99</xdr:row>
      <xdr:rowOff>19050</xdr:rowOff>
    </xdr:from>
    <xdr:to>
      <xdr:col>19</xdr:col>
      <xdr:colOff>600075</xdr:colOff>
      <xdr:row>99</xdr:row>
      <xdr:rowOff>47625</xdr:rowOff>
    </xdr:to>
    <xdr:cxnSp macro="">
      <xdr:nvCxnSpPr>
        <xdr:cNvPr id="680" name="直線コネクタ 679"/>
        <xdr:cNvCxnSpPr/>
      </xdr:nvCxnSpPr>
      <xdr:spPr>
        <a:xfrm>
          <a:off x="11268075" y="169926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9525</xdr:rowOff>
    </xdr:from>
    <xdr:to>
      <xdr:col>20</xdr:col>
      <xdr:colOff>9525</xdr:colOff>
      <xdr:row>98</xdr:row>
      <xdr:rowOff>114300</xdr:rowOff>
    </xdr:to>
    <xdr:sp macro="" textlink="">
      <xdr:nvSpPr>
        <xdr:cNvPr id="681" name="フローチャート : 判断 680"/>
        <xdr:cNvSpPr/>
      </xdr:nvSpPr>
      <xdr:spPr>
        <a:xfrm>
          <a:off x="12020550" y="168116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123825</xdr:rowOff>
    </xdr:from>
    <xdr:ext cx="533400" cy="257175"/>
    <xdr:sp macro="" textlink="">
      <xdr:nvSpPr>
        <xdr:cNvPr id="682" name="テキスト ボックス 681"/>
        <xdr:cNvSpPr txBox="1"/>
      </xdr:nvSpPr>
      <xdr:spPr>
        <a:xfrm>
          <a:off x="1181100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0</xdr:rowOff>
    </xdr:from>
    <xdr:to>
      <xdr:col>18</xdr:col>
      <xdr:colOff>495300</xdr:colOff>
      <xdr:row>97</xdr:row>
      <xdr:rowOff>104775</xdr:rowOff>
    </xdr:to>
    <xdr:sp macro="" textlink="">
      <xdr:nvSpPr>
        <xdr:cNvPr id="683" name="フローチャート : 判断 682"/>
        <xdr:cNvSpPr/>
      </xdr:nvSpPr>
      <xdr:spPr>
        <a:xfrm>
          <a:off x="1122045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142875</xdr:colOff>
      <xdr:row>95</xdr:row>
      <xdr:rowOff>123825</xdr:rowOff>
    </xdr:from>
    <xdr:ext cx="600075" cy="257175"/>
    <xdr:sp macro="" textlink="">
      <xdr:nvSpPr>
        <xdr:cNvPr id="684" name="テキスト ボックス 683"/>
        <xdr:cNvSpPr txBox="1"/>
      </xdr:nvSpPr>
      <xdr:spPr>
        <a:xfrm>
          <a:off x="10972800" y="16411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5" name="テキスト ボックス 684"/>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6" name="テキスト ボックス 685"/>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87" name="テキスト ボックス 686"/>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88" name="テキスト ボックス 687"/>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9" name="テキスト ボックス 688"/>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104775</xdr:rowOff>
    </xdr:from>
    <xdr:to>
      <xdr:col>23</xdr:col>
      <xdr:colOff>571500</xdr:colOff>
      <xdr:row>99</xdr:row>
      <xdr:rowOff>38100</xdr:rowOff>
    </xdr:to>
    <xdr:sp macro="" textlink="">
      <xdr:nvSpPr>
        <xdr:cNvPr id="690" name="円/楕円 689"/>
        <xdr:cNvSpPr/>
      </xdr:nvSpPr>
      <xdr:spPr>
        <a:xfrm>
          <a:off x="14297025" y="1690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19050</xdr:rowOff>
    </xdr:from>
    <xdr:ext cx="533400" cy="257175"/>
    <xdr:sp macro="" textlink="">
      <xdr:nvSpPr>
        <xdr:cNvPr id="691" name="積立金該当値テキスト"/>
        <xdr:cNvSpPr txBox="1"/>
      </xdr:nvSpPr>
      <xdr:spPr>
        <a:xfrm>
          <a:off x="14401800"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133350</xdr:rowOff>
    </xdr:from>
    <xdr:to>
      <xdr:col>22</xdr:col>
      <xdr:colOff>419100</xdr:colOff>
      <xdr:row>99</xdr:row>
      <xdr:rowOff>66675</xdr:rowOff>
    </xdr:to>
    <xdr:sp macro="" textlink="">
      <xdr:nvSpPr>
        <xdr:cNvPr id="692" name="円/楕円 691"/>
        <xdr:cNvSpPr/>
      </xdr:nvSpPr>
      <xdr:spPr>
        <a:xfrm>
          <a:off x="13544550" y="1693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99</xdr:row>
      <xdr:rowOff>57150</xdr:rowOff>
    </xdr:from>
    <xdr:ext cx="533400" cy="257175"/>
    <xdr:sp macro="" textlink="">
      <xdr:nvSpPr>
        <xdr:cNvPr id="693" name="テキスト ボックス 692"/>
        <xdr:cNvSpPr txBox="1"/>
      </xdr:nvSpPr>
      <xdr:spPr>
        <a:xfrm>
          <a:off x="133254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17,391</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161925</xdr:rowOff>
    </xdr:from>
    <xdr:to>
      <xdr:col>21</xdr:col>
      <xdr:colOff>209550</xdr:colOff>
      <xdr:row>99</xdr:row>
      <xdr:rowOff>85725</xdr:rowOff>
    </xdr:to>
    <xdr:sp macro="" textlink="">
      <xdr:nvSpPr>
        <xdr:cNvPr id="694" name="円/楕円 693"/>
        <xdr:cNvSpPr/>
      </xdr:nvSpPr>
      <xdr:spPr>
        <a:xfrm>
          <a:off x="12744450" y="16964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99</xdr:row>
      <xdr:rowOff>76200</xdr:rowOff>
    </xdr:from>
    <xdr:ext cx="457200" cy="257175"/>
    <xdr:sp macro="" textlink="">
      <xdr:nvSpPr>
        <xdr:cNvPr id="695" name="テキスト ボックス 694"/>
        <xdr:cNvSpPr txBox="1"/>
      </xdr:nvSpPr>
      <xdr:spPr>
        <a:xfrm>
          <a:off x="12630150" y="170497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161925</xdr:rowOff>
    </xdr:from>
    <xdr:to>
      <xdr:col>20</xdr:col>
      <xdr:colOff>9525</xdr:colOff>
      <xdr:row>99</xdr:row>
      <xdr:rowOff>95250</xdr:rowOff>
    </xdr:to>
    <xdr:sp macro="" textlink="">
      <xdr:nvSpPr>
        <xdr:cNvPr id="696" name="円/楕円 695"/>
        <xdr:cNvSpPr/>
      </xdr:nvSpPr>
      <xdr:spPr>
        <a:xfrm>
          <a:off x="12020550" y="1696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99</xdr:row>
      <xdr:rowOff>85725</xdr:rowOff>
    </xdr:from>
    <xdr:ext cx="381000" cy="257175"/>
    <xdr:sp macro="" textlink="">
      <xdr:nvSpPr>
        <xdr:cNvPr id="697" name="テキスト ボックス 696"/>
        <xdr:cNvSpPr txBox="1"/>
      </xdr:nvSpPr>
      <xdr:spPr>
        <a:xfrm>
          <a:off x="11887200" y="17059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133350</xdr:rowOff>
    </xdr:from>
    <xdr:to>
      <xdr:col>18</xdr:col>
      <xdr:colOff>495300</xdr:colOff>
      <xdr:row>99</xdr:row>
      <xdr:rowOff>66675</xdr:rowOff>
    </xdr:to>
    <xdr:sp macro="" textlink="">
      <xdr:nvSpPr>
        <xdr:cNvPr id="698" name="円/楕円 697"/>
        <xdr:cNvSpPr/>
      </xdr:nvSpPr>
      <xdr:spPr>
        <a:xfrm>
          <a:off x="11220450" y="1693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99</xdr:row>
      <xdr:rowOff>57150</xdr:rowOff>
    </xdr:from>
    <xdr:ext cx="533400" cy="257175"/>
    <xdr:sp macro="" textlink="">
      <xdr:nvSpPr>
        <xdr:cNvPr id="699" name="テキスト ボックス 698"/>
        <xdr:cNvSpPr txBox="1"/>
      </xdr:nvSpPr>
      <xdr:spPr>
        <a:xfrm>
          <a:off x="110013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0" name="正方形/長方形 699"/>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1" name="正方形/長方形 700"/>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2" name="正方形/長方形 701"/>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3" name="正方形/長方形 702"/>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4" name="正方形/長方形 703"/>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5" name="正方形/長方形 704"/>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06" name="正方形/長方形 705"/>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07" name="正方形/長方形 706"/>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08" name="テキスト ボックス 707"/>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9" name="直線コネクタ 708"/>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710" name="直線コネクタ 709"/>
        <xdr:cNvCxnSpPr/>
      </xdr:nvCxnSpPr>
      <xdr:spPr>
        <a:xfrm>
          <a:off x="1605915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711" name="テキスト ボックス 710"/>
        <xdr:cNvSpPr txBox="1"/>
      </xdr:nvSpPr>
      <xdr:spPr>
        <a:xfrm>
          <a:off x="158115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712" name="直線コネクタ 711"/>
        <xdr:cNvCxnSpPr/>
      </xdr:nvCxnSpPr>
      <xdr:spPr>
        <a:xfrm>
          <a:off x="1605915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713" name="テキスト ボックス 712"/>
        <xdr:cNvSpPr txBox="1"/>
      </xdr:nvSpPr>
      <xdr:spPr>
        <a:xfrm>
          <a:off x="156114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714" name="直線コネクタ 713"/>
        <xdr:cNvCxnSpPr/>
      </xdr:nvCxnSpPr>
      <xdr:spPr>
        <a:xfrm>
          <a:off x="1605915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715" name="テキスト ボックス 714"/>
        <xdr:cNvSpPr txBox="1"/>
      </xdr:nvSpPr>
      <xdr:spPr>
        <a:xfrm>
          <a:off x="156114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16" name="直線コネクタ 715"/>
        <xdr:cNvCxnSpPr/>
      </xdr:nvCxnSpPr>
      <xdr:spPr>
        <a:xfrm>
          <a:off x="1605915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17" name="テキスト ボックス 716"/>
        <xdr:cNvSpPr txBox="1"/>
      </xdr:nvSpPr>
      <xdr:spPr>
        <a:xfrm>
          <a:off x="156114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8" name="直線コネクタ 71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9" name="テキスト ボックス 71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0"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37</xdr:row>
      <xdr:rowOff>66675</xdr:rowOff>
    </xdr:from>
    <xdr:to>
      <xdr:col>32</xdr:col>
      <xdr:colOff>190500</xdr:colOff>
      <xdr:row>38</xdr:row>
      <xdr:rowOff>142875</xdr:rowOff>
    </xdr:to>
    <xdr:cxnSp macro="">
      <xdr:nvCxnSpPr>
        <xdr:cNvPr id="721" name="直線コネクタ 720"/>
        <xdr:cNvCxnSpPr/>
      </xdr:nvCxnSpPr>
      <xdr:spPr>
        <a:xfrm flipV="1">
          <a:off x="19411950" y="6410325"/>
          <a:ext cx="9525" cy="247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0</xdr:rowOff>
    </xdr:from>
    <xdr:ext cx="247650" cy="257175"/>
    <xdr:sp macro="" textlink="">
      <xdr:nvSpPr>
        <xdr:cNvPr id="722" name="投資及び出資金最小値テキスト"/>
        <xdr:cNvSpPr txBox="1"/>
      </xdr:nvSpPr>
      <xdr:spPr>
        <a:xfrm>
          <a:off x="19469100" y="66865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23" name="直線コネクタ 722"/>
        <xdr:cNvCxnSpPr/>
      </xdr:nvCxnSpPr>
      <xdr:spPr>
        <a:xfrm>
          <a:off x="193262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9525</xdr:rowOff>
    </xdr:from>
    <xdr:ext cx="466725" cy="257175"/>
    <xdr:sp macro="" textlink="">
      <xdr:nvSpPr>
        <xdr:cNvPr id="724" name="投資及び出資金最大値テキスト"/>
        <xdr:cNvSpPr txBox="1"/>
      </xdr:nvSpPr>
      <xdr:spPr>
        <a:xfrm>
          <a:off x="19469100" y="618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95250</xdr:colOff>
      <xdr:row>37</xdr:row>
      <xdr:rowOff>66675</xdr:rowOff>
    </xdr:from>
    <xdr:to>
      <xdr:col>32</xdr:col>
      <xdr:colOff>276225</xdr:colOff>
      <xdr:row>37</xdr:row>
      <xdr:rowOff>66675</xdr:rowOff>
    </xdr:to>
    <xdr:cxnSp macro="">
      <xdr:nvCxnSpPr>
        <xdr:cNvPr id="725" name="直線コネクタ 724"/>
        <xdr:cNvCxnSpPr/>
      </xdr:nvCxnSpPr>
      <xdr:spPr>
        <a:xfrm>
          <a:off x="19326225" y="6410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37</xdr:row>
      <xdr:rowOff>47625</xdr:rowOff>
    </xdr:from>
    <xdr:to>
      <xdr:col>32</xdr:col>
      <xdr:colOff>190500</xdr:colOff>
      <xdr:row>38</xdr:row>
      <xdr:rowOff>104775</xdr:rowOff>
    </xdr:to>
    <xdr:cxnSp macro="">
      <xdr:nvCxnSpPr>
        <xdr:cNvPr id="726" name="直線コネクタ 725"/>
        <xdr:cNvCxnSpPr/>
      </xdr:nvCxnSpPr>
      <xdr:spPr>
        <a:xfrm>
          <a:off x="18669000" y="6391275"/>
          <a:ext cx="75247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47625</xdr:rowOff>
    </xdr:from>
    <xdr:ext cx="381000" cy="257175"/>
    <xdr:sp macro="" textlink="">
      <xdr:nvSpPr>
        <xdr:cNvPr id="727" name="投資及び出資金平均値テキスト"/>
        <xdr:cNvSpPr txBox="1"/>
      </xdr:nvSpPr>
      <xdr:spPr>
        <a:xfrm>
          <a:off x="1946910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66675</xdr:rowOff>
    </xdr:from>
    <xdr:to>
      <xdr:col>32</xdr:col>
      <xdr:colOff>238125</xdr:colOff>
      <xdr:row>38</xdr:row>
      <xdr:rowOff>171450</xdr:rowOff>
    </xdr:to>
    <xdr:sp macro="" textlink="">
      <xdr:nvSpPr>
        <xdr:cNvPr id="728" name="フローチャート : 判断 727"/>
        <xdr:cNvSpPr/>
      </xdr:nvSpPr>
      <xdr:spPr>
        <a:xfrm>
          <a:off x="19364325"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37</xdr:row>
      <xdr:rowOff>47625</xdr:rowOff>
    </xdr:from>
    <xdr:to>
      <xdr:col>31</xdr:col>
      <xdr:colOff>38100</xdr:colOff>
      <xdr:row>38</xdr:row>
      <xdr:rowOff>47625</xdr:rowOff>
    </xdr:to>
    <xdr:cxnSp macro="">
      <xdr:nvCxnSpPr>
        <xdr:cNvPr id="729" name="直線コネクタ 728"/>
        <xdr:cNvCxnSpPr/>
      </xdr:nvCxnSpPr>
      <xdr:spPr>
        <a:xfrm flipV="1">
          <a:off x="17945100" y="6391275"/>
          <a:ext cx="7239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47625</xdr:rowOff>
    </xdr:from>
    <xdr:to>
      <xdr:col>31</xdr:col>
      <xdr:colOff>85725</xdr:colOff>
      <xdr:row>38</xdr:row>
      <xdr:rowOff>152400</xdr:rowOff>
    </xdr:to>
    <xdr:sp macro="" textlink="">
      <xdr:nvSpPr>
        <xdr:cNvPr id="730" name="フローチャート : 判断 729"/>
        <xdr:cNvSpPr/>
      </xdr:nvSpPr>
      <xdr:spPr>
        <a:xfrm>
          <a:off x="18630900" y="65627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38</xdr:row>
      <xdr:rowOff>142875</xdr:rowOff>
    </xdr:from>
    <xdr:ext cx="381000" cy="257175"/>
    <xdr:sp macro="" textlink="">
      <xdr:nvSpPr>
        <xdr:cNvPr id="731" name="テキスト ボックス 730"/>
        <xdr:cNvSpPr txBox="1"/>
      </xdr:nvSpPr>
      <xdr:spPr>
        <a:xfrm>
          <a:off x="18564225"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104775</xdr:rowOff>
    </xdr:from>
    <xdr:to>
      <xdr:col>29</xdr:col>
      <xdr:colOff>514350</xdr:colOff>
      <xdr:row>38</xdr:row>
      <xdr:rowOff>47625</xdr:rowOff>
    </xdr:to>
    <xdr:cxnSp macro="">
      <xdr:nvCxnSpPr>
        <xdr:cNvPr id="732" name="直線コネクタ 731"/>
        <xdr:cNvCxnSpPr/>
      </xdr:nvCxnSpPr>
      <xdr:spPr>
        <a:xfrm>
          <a:off x="17145000" y="5762625"/>
          <a:ext cx="800100" cy="800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76200</xdr:rowOff>
    </xdr:from>
    <xdr:to>
      <xdr:col>29</xdr:col>
      <xdr:colOff>571500</xdr:colOff>
      <xdr:row>39</xdr:row>
      <xdr:rowOff>9525</xdr:rowOff>
    </xdr:to>
    <xdr:sp macro="" textlink="">
      <xdr:nvSpPr>
        <xdr:cNvPr id="733" name="フローチャート : 判断 732"/>
        <xdr:cNvSpPr/>
      </xdr:nvSpPr>
      <xdr:spPr>
        <a:xfrm>
          <a:off x="17897475" y="659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39</xdr:row>
      <xdr:rowOff>0</xdr:rowOff>
    </xdr:from>
    <xdr:ext cx="381000" cy="257175"/>
    <xdr:sp macro="" textlink="">
      <xdr:nvSpPr>
        <xdr:cNvPr id="734" name="テキスト ボックス 733"/>
        <xdr:cNvSpPr txBox="1"/>
      </xdr:nvSpPr>
      <xdr:spPr>
        <a:xfrm>
          <a:off x="17754600" y="6686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114300</xdr:colOff>
      <xdr:row>30</xdr:row>
      <xdr:rowOff>57150</xdr:rowOff>
    </xdr:from>
    <xdr:to>
      <xdr:col>28</xdr:col>
      <xdr:colOff>314325</xdr:colOff>
      <xdr:row>33</xdr:row>
      <xdr:rowOff>104775</xdr:rowOff>
    </xdr:to>
    <xdr:cxnSp macro="">
      <xdr:nvCxnSpPr>
        <xdr:cNvPr id="735" name="直線コネクタ 734"/>
        <xdr:cNvCxnSpPr/>
      </xdr:nvCxnSpPr>
      <xdr:spPr>
        <a:xfrm>
          <a:off x="16344900" y="5200650"/>
          <a:ext cx="800100" cy="561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36" name="フローチャート : 判断 735"/>
        <xdr:cNvSpPr/>
      </xdr:nvSpPr>
      <xdr:spPr>
        <a:xfrm>
          <a:off x="170973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38</xdr:row>
      <xdr:rowOff>114300</xdr:rowOff>
    </xdr:from>
    <xdr:ext cx="466725" cy="257175"/>
    <xdr:sp macro="" textlink="">
      <xdr:nvSpPr>
        <xdr:cNvPr id="737" name="テキスト ボックス 736"/>
        <xdr:cNvSpPr txBox="1"/>
      </xdr:nvSpPr>
      <xdr:spPr>
        <a:xfrm>
          <a:off x="16906875"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38100</xdr:rowOff>
    </xdr:from>
    <xdr:to>
      <xdr:col>27</xdr:col>
      <xdr:colOff>161925</xdr:colOff>
      <xdr:row>38</xdr:row>
      <xdr:rowOff>142875</xdr:rowOff>
    </xdr:to>
    <xdr:sp macro="" textlink="">
      <xdr:nvSpPr>
        <xdr:cNvPr id="738" name="フローチャート : 判断 737"/>
        <xdr:cNvSpPr/>
      </xdr:nvSpPr>
      <xdr:spPr>
        <a:xfrm>
          <a:off x="16287750"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38</xdr:row>
      <xdr:rowOff>133350</xdr:rowOff>
    </xdr:from>
    <xdr:ext cx="466725" cy="257175"/>
    <xdr:sp macro="" textlink="">
      <xdr:nvSpPr>
        <xdr:cNvPr id="739" name="テキスト ボックス 738"/>
        <xdr:cNvSpPr txBox="1"/>
      </xdr:nvSpPr>
      <xdr:spPr>
        <a:xfrm>
          <a:off x="16192500"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0" name="テキスト ボックス 73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1" name="テキスト ボックス 74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2" name="テキスト ボックス 74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3" name="テキスト ボックス 74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4" name="テキスト ボックス 74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745" name="円/楕円 744"/>
        <xdr:cNvSpPr/>
      </xdr:nvSpPr>
      <xdr:spPr>
        <a:xfrm>
          <a:off x="19364325"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19050</xdr:rowOff>
    </xdr:from>
    <xdr:ext cx="381000" cy="257175"/>
    <xdr:sp macro="" textlink="">
      <xdr:nvSpPr>
        <xdr:cNvPr id="746" name="投資及び出資金該当値テキスト"/>
        <xdr:cNvSpPr txBox="1"/>
      </xdr:nvSpPr>
      <xdr:spPr>
        <a:xfrm>
          <a:off x="19469100" y="6362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30</xdr:col>
      <xdr:colOff>600075</xdr:colOff>
      <xdr:row>37</xdr:row>
      <xdr:rowOff>0</xdr:rowOff>
    </xdr:from>
    <xdr:to>
      <xdr:col>31</xdr:col>
      <xdr:colOff>85725</xdr:colOff>
      <xdr:row>37</xdr:row>
      <xdr:rowOff>104775</xdr:rowOff>
    </xdr:to>
    <xdr:sp macro="" textlink="">
      <xdr:nvSpPr>
        <xdr:cNvPr id="747" name="円/楕円 746"/>
        <xdr:cNvSpPr/>
      </xdr:nvSpPr>
      <xdr:spPr>
        <a:xfrm>
          <a:off x="18630900" y="63436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35</xdr:row>
      <xdr:rowOff>123825</xdr:rowOff>
    </xdr:from>
    <xdr:ext cx="466725" cy="257175"/>
    <xdr:sp macro="" textlink="">
      <xdr:nvSpPr>
        <xdr:cNvPr id="748" name="テキスト ボックス 747"/>
        <xdr:cNvSpPr txBox="1"/>
      </xdr:nvSpPr>
      <xdr:spPr>
        <a:xfrm>
          <a:off x="1851660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171450</xdr:rowOff>
    </xdr:from>
    <xdr:to>
      <xdr:col>29</xdr:col>
      <xdr:colOff>571500</xdr:colOff>
      <xdr:row>38</xdr:row>
      <xdr:rowOff>104775</xdr:rowOff>
    </xdr:to>
    <xdr:sp macro="" textlink="">
      <xdr:nvSpPr>
        <xdr:cNvPr id="749" name="円/楕円 748"/>
        <xdr:cNvSpPr/>
      </xdr:nvSpPr>
      <xdr:spPr>
        <a:xfrm>
          <a:off x="17897475"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114300</xdr:rowOff>
    </xdr:from>
    <xdr:ext cx="466725" cy="257175"/>
    <xdr:sp macro="" textlink="">
      <xdr:nvSpPr>
        <xdr:cNvPr id="750" name="テキスト ボックス 749"/>
        <xdr:cNvSpPr txBox="1"/>
      </xdr:nvSpPr>
      <xdr:spPr>
        <a:xfrm>
          <a:off x="1771650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28</xdr:col>
      <xdr:colOff>266700</xdr:colOff>
      <xdr:row>33</xdr:row>
      <xdr:rowOff>47625</xdr:rowOff>
    </xdr:from>
    <xdr:to>
      <xdr:col>28</xdr:col>
      <xdr:colOff>361950</xdr:colOff>
      <xdr:row>33</xdr:row>
      <xdr:rowOff>152400</xdr:rowOff>
    </xdr:to>
    <xdr:sp macro="" textlink="">
      <xdr:nvSpPr>
        <xdr:cNvPr id="751" name="円/楕円 750"/>
        <xdr:cNvSpPr/>
      </xdr:nvSpPr>
      <xdr:spPr>
        <a:xfrm>
          <a:off x="17097375" y="5705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31</xdr:row>
      <xdr:rowOff>171450</xdr:rowOff>
    </xdr:from>
    <xdr:ext cx="533400" cy="257175"/>
    <xdr:sp macro="" textlink="">
      <xdr:nvSpPr>
        <xdr:cNvPr id="752" name="テキスト ボックス 751"/>
        <xdr:cNvSpPr txBox="1"/>
      </xdr:nvSpPr>
      <xdr:spPr>
        <a:xfrm>
          <a:off x="16878300" y="548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19,603</a:t>
          </a:r>
          <a:endParaRPr kumimoji="1" lang="ja-JP" altLang="en-US" sz="1000" b="1">
            <a:solidFill>
              <a:srgbClr val="FF0000"/>
            </a:solidFill>
            <a:latin typeface="ＭＳ Ｐゴシック"/>
          </a:endParaRPr>
        </a:p>
      </xdr:txBody>
    </xdr:sp>
    <xdr:clientData/>
  </xdr:oneCellAnchor>
  <xdr:twoCellAnchor>
    <xdr:from>
      <xdr:col>27</xdr:col>
      <xdr:colOff>57150</xdr:colOff>
      <xdr:row>30</xdr:row>
      <xdr:rowOff>9525</xdr:rowOff>
    </xdr:from>
    <xdr:to>
      <xdr:col>27</xdr:col>
      <xdr:colOff>161925</xdr:colOff>
      <xdr:row>30</xdr:row>
      <xdr:rowOff>104775</xdr:rowOff>
    </xdr:to>
    <xdr:sp macro="" textlink="">
      <xdr:nvSpPr>
        <xdr:cNvPr id="753" name="円/楕円 752"/>
        <xdr:cNvSpPr/>
      </xdr:nvSpPr>
      <xdr:spPr>
        <a:xfrm>
          <a:off x="16287750" y="5153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28</xdr:row>
      <xdr:rowOff>123825</xdr:rowOff>
    </xdr:from>
    <xdr:ext cx="533400" cy="257175"/>
    <xdr:sp macro="" textlink="">
      <xdr:nvSpPr>
        <xdr:cNvPr id="754" name="テキスト ボックス 753"/>
        <xdr:cNvSpPr txBox="1"/>
      </xdr:nvSpPr>
      <xdr:spPr>
        <a:xfrm>
          <a:off x="16163925" y="492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5" name="正方形/長方形 75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56" name="正方形/長方形 75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7" name="正方形/長方形 75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8" name="正方形/長方形 75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9" name="正方形/長方形 75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0" name="正方形/長方形 75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1" name="正方形/長方形 76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2" name="正方形/長方形 76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3" name="テキスト ボックス 76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4" name="直線コネクタ 76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65" name="直線コネクタ 764"/>
        <xdr:cNvCxnSpPr/>
      </xdr:nvCxnSpPr>
      <xdr:spPr>
        <a:xfrm>
          <a:off x="1605915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66" name="テキスト ボックス 765"/>
        <xdr:cNvSpPr txBox="1"/>
      </xdr:nvSpPr>
      <xdr:spPr>
        <a:xfrm>
          <a:off x="158115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67" name="直線コネクタ 766"/>
        <xdr:cNvCxnSpPr/>
      </xdr:nvCxnSpPr>
      <xdr:spPr>
        <a:xfrm>
          <a:off x="1605915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68" name="テキスト ボックス 767"/>
        <xdr:cNvSpPr txBox="1"/>
      </xdr:nvSpPr>
      <xdr:spPr>
        <a:xfrm>
          <a:off x="156114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69" name="直線コネクタ 768"/>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53</xdr:row>
      <xdr:rowOff>171450</xdr:rowOff>
    </xdr:from>
    <xdr:ext cx="600075" cy="257175"/>
    <xdr:sp macro="" textlink="">
      <xdr:nvSpPr>
        <xdr:cNvPr id="770" name="テキスト ボックス 769"/>
        <xdr:cNvSpPr txBox="1"/>
      </xdr:nvSpPr>
      <xdr:spPr>
        <a:xfrm>
          <a:off x="15544800"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71" name="直線コネクタ 770"/>
        <xdr:cNvCxnSpPr/>
      </xdr:nvCxnSpPr>
      <xdr:spPr>
        <a:xfrm>
          <a:off x="1605915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51</xdr:row>
      <xdr:rowOff>133350</xdr:rowOff>
    </xdr:from>
    <xdr:ext cx="600075" cy="257175"/>
    <xdr:sp macro="" textlink="">
      <xdr:nvSpPr>
        <xdr:cNvPr id="772" name="テキスト ボックス 771"/>
        <xdr:cNvSpPr txBox="1"/>
      </xdr:nvSpPr>
      <xdr:spPr>
        <a:xfrm>
          <a:off x="15544800"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73" name="直線コネクタ 772"/>
        <xdr:cNvCxnSpPr/>
      </xdr:nvCxnSpPr>
      <xdr:spPr>
        <a:xfrm>
          <a:off x="1605915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49</xdr:row>
      <xdr:rowOff>95250</xdr:rowOff>
    </xdr:from>
    <xdr:ext cx="600075" cy="257175"/>
    <xdr:sp macro="" textlink="">
      <xdr:nvSpPr>
        <xdr:cNvPr id="774" name="テキスト ボックス 773"/>
        <xdr:cNvSpPr txBox="1"/>
      </xdr:nvSpPr>
      <xdr:spPr>
        <a:xfrm>
          <a:off x="155448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5" name="直線コネクタ 774"/>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47</xdr:row>
      <xdr:rowOff>57150</xdr:rowOff>
    </xdr:from>
    <xdr:ext cx="600075" cy="257175"/>
    <xdr:sp macro="" textlink="">
      <xdr:nvSpPr>
        <xdr:cNvPr id="776" name="テキスト ボックス 775"/>
        <xdr:cNvSpPr txBox="1"/>
      </xdr:nvSpPr>
      <xdr:spPr>
        <a:xfrm>
          <a:off x="155448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7"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114300</xdr:rowOff>
    </xdr:from>
    <xdr:to>
      <xdr:col>32</xdr:col>
      <xdr:colOff>190500</xdr:colOff>
      <xdr:row>59</xdr:row>
      <xdr:rowOff>47625</xdr:rowOff>
    </xdr:to>
    <xdr:cxnSp macro="">
      <xdr:nvCxnSpPr>
        <xdr:cNvPr id="778" name="直線コネクタ 777"/>
        <xdr:cNvCxnSpPr/>
      </xdr:nvCxnSpPr>
      <xdr:spPr>
        <a:xfrm flipV="1">
          <a:off x="19411950" y="8858250"/>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57150</xdr:rowOff>
    </xdr:from>
    <xdr:ext cx="247650" cy="257175"/>
    <xdr:sp macro="" textlink="">
      <xdr:nvSpPr>
        <xdr:cNvPr id="779" name="貸付金最小値テキスト"/>
        <xdr:cNvSpPr txBox="1"/>
      </xdr:nvSpPr>
      <xdr:spPr>
        <a:xfrm>
          <a:off x="19469100" y="10172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80" name="直線コネクタ 779"/>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57150</xdr:rowOff>
    </xdr:from>
    <xdr:ext cx="600075" cy="257175"/>
    <xdr:sp macro="" textlink="">
      <xdr:nvSpPr>
        <xdr:cNvPr id="781" name="貸付金最大値テキスト"/>
        <xdr:cNvSpPr txBox="1"/>
      </xdr:nvSpPr>
      <xdr:spPr>
        <a:xfrm>
          <a:off x="19469100" y="8629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95250</xdr:colOff>
      <xdr:row>51</xdr:row>
      <xdr:rowOff>114300</xdr:rowOff>
    </xdr:from>
    <xdr:to>
      <xdr:col>32</xdr:col>
      <xdr:colOff>276225</xdr:colOff>
      <xdr:row>51</xdr:row>
      <xdr:rowOff>114300</xdr:rowOff>
    </xdr:to>
    <xdr:cxnSp macro="">
      <xdr:nvCxnSpPr>
        <xdr:cNvPr id="782" name="直線コネクタ 781"/>
        <xdr:cNvCxnSpPr/>
      </xdr:nvCxnSpPr>
      <xdr:spPr>
        <a:xfrm>
          <a:off x="19326225" y="8858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38100</xdr:rowOff>
    </xdr:from>
    <xdr:to>
      <xdr:col>32</xdr:col>
      <xdr:colOff>190500</xdr:colOff>
      <xdr:row>59</xdr:row>
      <xdr:rowOff>38100</xdr:rowOff>
    </xdr:to>
    <xdr:cxnSp macro="">
      <xdr:nvCxnSpPr>
        <xdr:cNvPr id="783" name="直線コネクタ 782"/>
        <xdr:cNvCxnSpPr/>
      </xdr:nvCxnSpPr>
      <xdr:spPr>
        <a:xfrm flipV="1">
          <a:off x="18669000" y="101536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466725" cy="257175"/>
    <xdr:sp macro="" textlink="">
      <xdr:nvSpPr>
        <xdr:cNvPr id="784" name="貸付金平均値テキスト"/>
        <xdr:cNvSpPr txBox="1"/>
      </xdr:nvSpPr>
      <xdr:spPr>
        <a:xfrm>
          <a:off x="1946910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123825</xdr:rowOff>
    </xdr:from>
    <xdr:to>
      <xdr:col>32</xdr:col>
      <xdr:colOff>238125</xdr:colOff>
      <xdr:row>59</xdr:row>
      <xdr:rowOff>57150</xdr:rowOff>
    </xdr:to>
    <xdr:sp macro="" textlink="">
      <xdr:nvSpPr>
        <xdr:cNvPr id="785" name="フローチャート : 判断 784"/>
        <xdr:cNvSpPr/>
      </xdr:nvSpPr>
      <xdr:spPr>
        <a:xfrm>
          <a:off x="19364325"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38100</xdr:rowOff>
    </xdr:from>
    <xdr:to>
      <xdr:col>31</xdr:col>
      <xdr:colOff>38100</xdr:colOff>
      <xdr:row>59</xdr:row>
      <xdr:rowOff>38100</xdr:rowOff>
    </xdr:to>
    <xdr:cxnSp macro="">
      <xdr:nvCxnSpPr>
        <xdr:cNvPr id="786" name="直線コネクタ 785"/>
        <xdr:cNvCxnSpPr/>
      </xdr:nvCxnSpPr>
      <xdr:spPr>
        <a:xfrm flipV="1">
          <a:off x="17945100" y="1015365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104775</xdr:rowOff>
    </xdr:from>
    <xdr:to>
      <xdr:col>31</xdr:col>
      <xdr:colOff>85725</xdr:colOff>
      <xdr:row>59</xdr:row>
      <xdr:rowOff>38100</xdr:rowOff>
    </xdr:to>
    <xdr:sp macro="" textlink="">
      <xdr:nvSpPr>
        <xdr:cNvPr id="787" name="フローチャート : 判断 786"/>
        <xdr:cNvSpPr/>
      </xdr:nvSpPr>
      <xdr:spPr>
        <a:xfrm>
          <a:off x="18630900" y="100488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47625</xdr:rowOff>
    </xdr:from>
    <xdr:ext cx="466725" cy="257175"/>
    <xdr:sp macro="" textlink="">
      <xdr:nvSpPr>
        <xdr:cNvPr id="788" name="テキスト ボックス 787"/>
        <xdr:cNvSpPr txBox="1"/>
      </xdr:nvSpPr>
      <xdr:spPr>
        <a:xfrm>
          <a:off x="18516600" y="982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38100</xdr:rowOff>
    </xdr:from>
    <xdr:to>
      <xdr:col>29</xdr:col>
      <xdr:colOff>514350</xdr:colOff>
      <xdr:row>59</xdr:row>
      <xdr:rowOff>38100</xdr:rowOff>
    </xdr:to>
    <xdr:cxnSp macro="">
      <xdr:nvCxnSpPr>
        <xdr:cNvPr id="789" name="直線コネクタ 788"/>
        <xdr:cNvCxnSpPr/>
      </xdr:nvCxnSpPr>
      <xdr:spPr>
        <a:xfrm flipV="1">
          <a:off x="17145000" y="101536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19050</xdr:rowOff>
    </xdr:from>
    <xdr:to>
      <xdr:col>29</xdr:col>
      <xdr:colOff>571500</xdr:colOff>
      <xdr:row>58</xdr:row>
      <xdr:rowOff>114300</xdr:rowOff>
    </xdr:to>
    <xdr:sp macro="" textlink="">
      <xdr:nvSpPr>
        <xdr:cNvPr id="790" name="フローチャート : 判断 789"/>
        <xdr:cNvSpPr/>
      </xdr:nvSpPr>
      <xdr:spPr>
        <a:xfrm>
          <a:off x="17897475" y="9963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56</xdr:row>
      <xdr:rowOff>133350</xdr:rowOff>
    </xdr:from>
    <xdr:ext cx="533400" cy="257175"/>
    <xdr:sp macro="" textlink="">
      <xdr:nvSpPr>
        <xdr:cNvPr id="791" name="テキスト ボックス 790"/>
        <xdr:cNvSpPr txBox="1"/>
      </xdr:nvSpPr>
      <xdr:spPr>
        <a:xfrm>
          <a:off x="176784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38100</xdr:rowOff>
    </xdr:from>
    <xdr:to>
      <xdr:col>28</xdr:col>
      <xdr:colOff>314325</xdr:colOff>
      <xdr:row>59</xdr:row>
      <xdr:rowOff>38100</xdr:rowOff>
    </xdr:to>
    <xdr:cxnSp macro="">
      <xdr:nvCxnSpPr>
        <xdr:cNvPr id="792" name="直線コネクタ 791"/>
        <xdr:cNvCxnSpPr/>
      </xdr:nvCxnSpPr>
      <xdr:spPr>
        <a:xfrm>
          <a:off x="16344900" y="101536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9525</xdr:rowOff>
    </xdr:from>
    <xdr:to>
      <xdr:col>28</xdr:col>
      <xdr:colOff>361950</xdr:colOff>
      <xdr:row>58</xdr:row>
      <xdr:rowOff>114300</xdr:rowOff>
    </xdr:to>
    <xdr:sp macro="" textlink="">
      <xdr:nvSpPr>
        <xdr:cNvPr id="793" name="フローチャート : 判断 792"/>
        <xdr:cNvSpPr/>
      </xdr:nvSpPr>
      <xdr:spPr>
        <a:xfrm>
          <a:off x="17097375" y="995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56</xdr:row>
      <xdr:rowOff>133350</xdr:rowOff>
    </xdr:from>
    <xdr:ext cx="533400" cy="257175"/>
    <xdr:sp macro="" textlink="">
      <xdr:nvSpPr>
        <xdr:cNvPr id="794" name="テキスト ボックス 793"/>
        <xdr:cNvSpPr txBox="1"/>
      </xdr:nvSpPr>
      <xdr:spPr>
        <a:xfrm>
          <a:off x="168783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9525</xdr:rowOff>
    </xdr:from>
    <xdr:to>
      <xdr:col>27</xdr:col>
      <xdr:colOff>161925</xdr:colOff>
      <xdr:row>58</xdr:row>
      <xdr:rowOff>104775</xdr:rowOff>
    </xdr:to>
    <xdr:sp macro="" textlink="">
      <xdr:nvSpPr>
        <xdr:cNvPr id="795" name="フローチャート : 判断 794"/>
        <xdr:cNvSpPr/>
      </xdr:nvSpPr>
      <xdr:spPr>
        <a:xfrm>
          <a:off x="16287750" y="9953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56</xdr:row>
      <xdr:rowOff>123825</xdr:rowOff>
    </xdr:from>
    <xdr:ext cx="533400" cy="257175"/>
    <xdr:sp macro="" textlink="">
      <xdr:nvSpPr>
        <xdr:cNvPr id="796" name="テキスト ボックス 795"/>
        <xdr:cNvSpPr txBox="1"/>
      </xdr:nvSpPr>
      <xdr:spPr>
        <a:xfrm>
          <a:off x="1616392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97" name="テキスト ボックス 796"/>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98" name="テキスト ボックス 797"/>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9" name="テキスト ボックス 798"/>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0" name="テキスト ボックス 799"/>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1" name="テキスト ボックス 800"/>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802" name="円/楕円 801"/>
        <xdr:cNvSpPr/>
      </xdr:nvSpPr>
      <xdr:spPr>
        <a:xfrm>
          <a:off x="19364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104775</xdr:rowOff>
    </xdr:from>
    <xdr:ext cx="381000" cy="257175"/>
    <xdr:sp macro="" textlink="">
      <xdr:nvSpPr>
        <xdr:cNvPr id="803" name="貸付金該当値テキスト"/>
        <xdr:cNvSpPr txBox="1"/>
      </xdr:nvSpPr>
      <xdr:spPr>
        <a:xfrm>
          <a:off x="19469100" y="10048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161925</xdr:rowOff>
    </xdr:from>
    <xdr:to>
      <xdr:col>31</xdr:col>
      <xdr:colOff>85725</xdr:colOff>
      <xdr:row>59</xdr:row>
      <xdr:rowOff>95250</xdr:rowOff>
    </xdr:to>
    <xdr:sp macro="" textlink="">
      <xdr:nvSpPr>
        <xdr:cNvPr id="804" name="円/楕円 803"/>
        <xdr:cNvSpPr/>
      </xdr:nvSpPr>
      <xdr:spPr>
        <a:xfrm>
          <a:off x="18630900" y="10106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85725</xdr:rowOff>
    </xdr:from>
    <xdr:ext cx="381000" cy="257175"/>
    <xdr:sp macro="" textlink="">
      <xdr:nvSpPr>
        <xdr:cNvPr id="805" name="テキスト ボックス 804"/>
        <xdr:cNvSpPr txBox="1"/>
      </xdr:nvSpPr>
      <xdr:spPr>
        <a:xfrm>
          <a:off x="1856422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95250</xdr:rowOff>
    </xdr:to>
    <xdr:sp macro="" textlink="">
      <xdr:nvSpPr>
        <xdr:cNvPr id="806" name="円/楕円 805"/>
        <xdr:cNvSpPr/>
      </xdr:nvSpPr>
      <xdr:spPr>
        <a:xfrm>
          <a:off x="1789747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85725</xdr:rowOff>
    </xdr:from>
    <xdr:ext cx="381000" cy="257175"/>
    <xdr:sp macro="" textlink="">
      <xdr:nvSpPr>
        <xdr:cNvPr id="807" name="テキスト ボックス 806"/>
        <xdr:cNvSpPr txBox="1"/>
      </xdr:nvSpPr>
      <xdr:spPr>
        <a:xfrm>
          <a:off x="17754600"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95250</xdr:rowOff>
    </xdr:to>
    <xdr:sp macro="" textlink="">
      <xdr:nvSpPr>
        <xdr:cNvPr id="808" name="円/楕円 807"/>
        <xdr:cNvSpPr/>
      </xdr:nvSpPr>
      <xdr:spPr>
        <a:xfrm>
          <a:off x="17097375" y="1010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85725</xdr:rowOff>
    </xdr:from>
    <xdr:ext cx="381000" cy="257175"/>
    <xdr:sp macro="" textlink="">
      <xdr:nvSpPr>
        <xdr:cNvPr id="809" name="テキスト ボックス 808"/>
        <xdr:cNvSpPr txBox="1"/>
      </xdr:nvSpPr>
      <xdr:spPr>
        <a:xfrm>
          <a:off x="16954500"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161925</xdr:rowOff>
    </xdr:from>
    <xdr:to>
      <xdr:col>27</xdr:col>
      <xdr:colOff>161925</xdr:colOff>
      <xdr:row>59</xdr:row>
      <xdr:rowOff>85725</xdr:rowOff>
    </xdr:to>
    <xdr:sp macro="" textlink="">
      <xdr:nvSpPr>
        <xdr:cNvPr id="810" name="円/楕円 809"/>
        <xdr:cNvSpPr/>
      </xdr:nvSpPr>
      <xdr:spPr>
        <a:xfrm>
          <a:off x="16287750" y="1010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85725</xdr:rowOff>
    </xdr:from>
    <xdr:ext cx="371475" cy="257175"/>
    <xdr:sp macro="" textlink="">
      <xdr:nvSpPr>
        <xdr:cNvPr id="811" name="テキスト ボックス 810"/>
        <xdr:cNvSpPr txBox="1"/>
      </xdr:nvSpPr>
      <xdr:spPr>
        <a:xfrm>
          <a:off x="16230600" y="10201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2" name="正方形/長方形 811"/>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3" name="正方形/長方形 812"/>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4" name="正方形/長方形 813"/>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5" name="正方形/長方形 814"/>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16" name="正方形/長方形 815"/>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17" name="正方形/長方形 816"/>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18" name="正方形/長方形 817"/>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19" name="正方形/長方形 818"/>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0" name="テキスト ボックス 819"/>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1" name="直線コネクタ 820"/>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47625</xdr:rowOff>
    </xdr:from>
    <xdr:to>
      <xdr:col>33</xdr:col>
      <xdr:colOff>314325</xdr:colOff>
      <xdr:row>79</xdr:row>
      <xdr:rowOff>47625</xdr:rowOff>
    </xdr:to>
    <xdr:cxnSp macro="">
      <xdr:nvCxnSpPr>
        <xdr:cNvPr id="822" name="直線コネクタ 821"/>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78</xdr:row>
      <xdr:rowOff>76200</xdr:rowOff>
    </xdr:from>
    <xdr:ext cx="247650" cy="257175"/>
    <xdr:sp macro="" textlink="">
      <xdr:nvSpPr>
        <xdr:cNvPr id="823" name="テキスト ボックス 822"/>
        <xdr:cNvSpPr txBox="1"/>
      </xdr:nvSpPr>
      <xdr:spPr>
        <a:xfrm>
          <a:off x="158115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4" name="直線コネクタ 823"/>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25" name="テキスト ボックス 824"/>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26" name="直線コネクタ 825"/>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73</xdr:row>
      <xdr:rowOff>171450</xdr:rowOff>
    </xdr:from>
    <xdr:ext cx="600075" cy="257175"/>
    <xdr:sp macro="" textlink="">
      <xdr:nvSpPr>
        <xdr:cNvPr id="827" name="テキスト ボックス 826"/>
        <xdr:cNvSpPr txBox="1"/>
      </xdr:nvSpPr>
      <xdr:spPr>
        <a:xfrm>
          <a:off x="155448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28" name="直線コネクタ 827"/>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133350</xdr:rowOff>
    </xdr:from>
    <xdr:ext cx="600075" cy="257175"/>
    <xdr:sp macro="" textlink="">
      <xdr:nvSpPr>
        <xdr:cNvPr id="829" name="テキスト ボックス 828"/>
        <xdr:cNvSpPr txBox="1"/>
      </xdr:nvSpPr>
      <xdr:spPr>
        <a:xfrm>
          <a:off x="15544800"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0" name="直線コネクタ 829"/>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1" name="テキスト ボックス 830"/>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2" name="直線コネクタ 831"/>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3" name="テキスト ボックス 832"/>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4"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69</xdr:row>
      <xdr:rowOff>133350</xdr:rowOff>
    </xdr:from>
    <xdr:to>
      <xdr:col>32</xdr:col>
      <xdr:colOff>190500</xdr:colOff>
      <xdr:row>78</xdr:row>
      <xdr:rowOff>38100</xdr:rowOff>
    </xdr:to>
    <xdr:cxnSp macro="">
      <xdr:nvCxnSpPr>
        <xdr:cNvPr id="835" name="直線コネクタ 834"/>
        <xdr:cNvCxnSpPr/>
      </xdr:nvCxnSpPr>
      <xdr:spPr>
        <a:xfrm flipV="1">
          <a:off x="19411950" y="11963400"/>
          <a:ext cx="9525"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38100</xdr:rowOff>
    </xdr:from>
    <xdr:ext cx="533400" cy="257175"/>
    <xdr:sp macro="" textlink="">
      <xdr:nvSpPr>
        <xdr:cNvPr id="836" name="繰出金最小値テキスト"/>
        <xdr:cNvSpPr txBox="1"/>
      </xdr:nvSpPr>
      <xdr:spPr>
        <a:xfrm>
          <a:off x="1946910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95250</xdr:colOff>
      <xdr:row>78</xdr:row>
      <xdr:rowOff>38100</xdr:rowOff>
    </xdr:from>
    <xdr:to>
      <xdr:col>32</xdr:col>
      <xdr:colOff>276225</xdr:colOff>
      <xdr:row>78</xdr:row>
      <xdr:rowOff>38100</xdr:rowOff>
    </xdr:to>
    <xdr:cxnSp macro="">
      <xdr:nvCxnSpPr>
        <xdr:cNvPr id="837" name="直線コネクタ 836"/>
        <xdr:cNvCxnSpPr/>
      </xdr:nvCxnSpPr>
      <xdr:spPr>
        <a:xfrm>
          <a:off x="19326225" y="13411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76200</xdr:rowOff>
    </xdr:from>
    <xdr:ext cx="600075" cy="257175"/>
    <xdr:sp macro="" textlink="">
      <xdr:nvSpPr>
        <xdr:cNvPr id="838" name="繰出金最大値テキスト"/>
        <xdr:cNvSpPr txBox="1"/>
      </xdr:nvSpPr>
      <xdr:spPr>
        <a:xfrm>
          <a:off x="19469100" y="1173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95250</xdr:colOff>
      <xdr:row>69</xdr:row>
      <xdr:rowOff>133350</xdr:rowOff>
    </xdr:from>
    <xdr:to>
      <xdr:col>32</xdr:col>
      <xdr:colOff>276225</xdr:colOff>
      <xdr:row>69</xdr:row>
      <xdr:rowOff>133350</xdr:rowOff>
    </xdr:to>
    <xdr:cxnSp macro="">
      <xdr:nvCxnSpPr>
        <xdr:cNvPr id="839" name="直線コネクタ 838"/>
        <xdr:cNvCxnSpPr/>
      </xdr:nvCxnSpPr>
      <xdr:spPr>
        <a:xfrm>
          <a:off x="193262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73</xdr:row>
      <xdr:rowOff>152400</xdr:rowOff>
    </xdr:from>
    <xdr:to>
      <xdr:col>32</xdr:col>
      <xdr:colOff>190500</xdr:colOff>
      <xdr:row>74</xdr:row>
      <xdr:rowOff>9525</xdr:rowOff>
    </xdr:to>
    <xdr:cxnSp macro="">
      <xdr:nvCxnSpPr>
        <xdr:cNvPr id="840" name="直線コネクタ 839"/>
        <xdr:cNvCxnSpPr/>
      </xdr:nvCxnSpPr>
      <xdr:spPr>
        <a:xfrm flipV="1">
          <a:off x="18669000" y="126682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19050</xdr:rowOff>
    </xdr:from>
    <xdr:ext cx="600075" cy="257175"/>
    <xdr:sp macro="" textlink="">
      <xdr:nvSpPr>
        <xdr:cNvPr id="841" name="繰出金平均値テキスト"/>
        <xdr:cNvSpPr txBox="1"/>
      </xdr:nvSpPr>
      <xdr:spPr>
        <a:xfrm>
          <a:off x="19469100"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133350</xdr:colOff>
      <xdr:row>74</xdr:row>
      <xdr:rowOff>47625</xdr:rowOff>
    </xdr:from>
    <xdr:to>
      <xdr:col>32</xdr:col>
      <xdr:colOff>238125</xdr:colOff>
      <xdr:row>74</xdr:row>
      <xdr:rowOff>142875</xdr:rowOff>
    </xdr:to>
    <xdr:sp macro="" textlink="">
      <xdr:nvSpPr>
        <xdr:cNvPr id="842" name="フローチャート : 判断 841"/>
        <xdr:cNvSpPr/>
      </xdr:nvSpPr>
      <xdr:spPr>
        <a:xfrm>
          <a:off x="19364325" y="12734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74</xdr:row>
      <xdr:rowOff>9525</xdr:rowOff>
    </xdr:from>
    <xdr:to>
      <xdr:col>31</xdr:col>
      <xdr:colOff>38100</xdr:colOff>
      <xdr:row>74</xdr:row>
      <xdr:rowOff>9525</xdr:rowOff>
    </xdr:to>
    <xdr:cxnSp macro="">
      <xdr:nvCxnSpPr>
        <xdr:cNvPr id="843" name="直線コネクタ 842"/>
        <xdr:cNvCxnSpPr/>
      </xdr:nvCxnSpPr>
      <xdr:spPr>
        <a:xfrm flipV="1">
          <a:off x="17945100" y="1269682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74</xdr:row>
      <xdr:rowOff>57150</xdr:rowOff>
    </xdr:from>
    <xdr:to>
      <xdr:col>31</xdr:col>
      <xdr:colOff>85725</xdr:colOff>
      <xdr:row>74</xdr:row>
      <xdr:rowOff>161925</xdr:rowOff>
    </xdr:to>
    <xdr:sp macro="" textlink="">
      <xdr:nvSpPr>
        <xdr:cNvPr id="844" name="フローチャート : 判断 843"/>
        <xdr:cNvSpPr/>
      </xdr:nvSpPr>
      <xdr:spPr>
        <a:xfrm>
          <a:off x="18630900" y="12744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419100</xdr:colOff>
      <xdr:row>74</xdr:row>
      <xdr:rowOff>152400</xdr:rowOff>
    </xdr:from>
    <xdr:ext cx="600075" cy="257175"/>
    <xdr:sp macro="" textlink="">
      <xdr:nvSpPr>
        <xdr:cNvPr id="845" name="テキスト ボックス 844"/>
        <xdr:cNvSpPr txBox="1"/>
      </xdr:nvSpPr>
      <xdr:spPr>
        <a:xfrm>
          <a:off x="18449925" y="1283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9525</xdr:rowOff>
    </xdr:from>
    <xdr:to>
      <xdr:col>29</xdr:col>
      <xdr:colOff>514350</xdr:colOff>
      <xdr:row>74</xdr:row>
      <xdr:rowOff>28575</xdr:rowOff>
    </xdr:to>
    <xdr:cxnSp macro="">
      <xdr:nvCxnSpPr>
        <xdr:cNvPr id="846" name="直線コネクタ 845"/>
        <xdr:cNvCxnSpPr/>
      </xdr:nvCxnSpPr>
      <xdr:spPr>
        <a:xfrm flipV="1">
          <a:off x="17145000" y="126968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57150</xdr:rowOff>
    </xdr:from>
    <xdr:to>
      <xdr:col>29</xdr:col>
      <xdr:colOff>571500</xdr:colOff>
      <xdr:row>74</xdr:row>
      <xdr:rowOff>161925</xdr:rowOff>
    </xdr:to>
    <xdr:sp macro="" textlink="">
      <xdr:nvSpPr>
        <xdr:cNvPr id="847" name="フローチャート : 判断 846"/>
        <xdr:cNvSpPr/>
      </xdr:nvSpPr>
      <xdr:spPr>
        <a:xfrm>
          <a:off x="17897475" y="12744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219075</xdr:colOff>
      <xdr:row>74</xdr:row>
      <xdr:rowOff>152400</xdr:rowOff>
    </xdr:from>
    <xdr:ext cx="600075" cy="257175"/>
    <xdr:sp macro="" textlink="">
      <xdr:nvSpPr>
        <xdr:cNvPr id="848" name="テキスト ボックス 847"/>
        <xdr:cNvSpPr txBox="1"/>
      </xdr:nvSpPr>
      <xdr:spPr>
        <a:xfrm>
          <a:off x="17649825" y="1283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114300</xdr:colOff>
      <xdr:row>74</xdr:row>
      <xdr:rowOff>28575</xdr:rowOff>
    </xdr:from>
    <xdr:to>
      <xdr:col>28</xdr:col>
      <xdr:colOff>314325</xdr:colOff>
      <xdr:row>74</xdr:row>
      <xdr:rowOff>57150</xdr:rowOff>
    </xdr:to>
    <xdr:cxnSp macro="">
      <xdr:nvCxnSpPr>
        <xdr:cNvPr id="849" name="直線コネクタ 848"/>
        <xdr:cNvCxnSpPr/>
      </xdr:nvCxnSpPr>
      <xdr:spPr>
        <a:xfrm flipV="1">
          <a:off x="16344900" y="127158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85725</xdr:rowOff>
    </xdr:from>
    <xdr:to>
      <xdr:col>28</xdr:col>
      <xdr:colOff>361950</xdr:colOff>
      <xdr:row>75</xdr:row>
      <xdr:rowOff>19050</xdr:rowOff>
    </xdr:to>
    <xdr:sp macro="" textlink="">
      <xdr:nvSpPr>
        <xdr:cNvPr id="850" name="フローチャート : 判断 849"/>
        <xdr:cNvSpPr/>
      </xdr:nvSpPr>
      <xdr:spPr>
        <a:xfrm>
          <a:off x="17097375" y="1277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xdr:colOff>
      <xdr:row>75</xdr:row>
      <xdr:rowOff>9525</xdr:rowOff>
    </xdr:from>
    <xdr:ext cx="600075" cy="257175"/>
    <xdr:sp macro="" textlink="">
      <xdr:nvSpPr>
        <xdr:cNvPr id="851" name="テキスト ボックス 850"/>
        <xdr:cNvSpPr txBox="1"/>
      </xdr:nvSpPr>
      <xdr:spPr>
        <a:xfrm>
          <a:off x="16849725" y="12868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57150</xdr:colOff>
      <xdr:row>72</xdr:row>
      <xdr:rowOff>76200</xdr:rowOff>
    </xdr:from>
    <xdr:to>
      <xdr:col>27</xdr:col>
      <xdr:colOff>161925</xdr:colOff>
      <xdr:row>73</xdr:row>
      <xdr:rowOff>0</xdr:rowOff>
    </xdr:to>
    <xdr:sp macro="" textlink="">
      <xdr:nvSpPr>
        <xdr:cNvPr id="852" name="フローチャート : 判断 851"/>
        <xdr:cNvSpPr/>
      </xdr:nvSpPr>
      <xdr:spPr>
        <a:xfrm>
          <a:off x="16287750" y="12420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495300</xdr:colOff>
      <xdr:row>71</xdr:row>
      <xdr:rowOff>19050</xdr:rowOff>
    </xdr:from>
    <xdr:ext cx="600075" cy="257175"/>
    <xdr:sp macro="" textlink="">
      <xdr:nvSpPr>
        <xdr:cNvPr id="853" name="テキスト ボックス 852"/>
        <xdr:cNvSpPr txBox="1"/>
      </xdr:nvSpPr>
      <xdr:spPr>
        <a:xfrm>
          <a:off x="161258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4" name="テキスト ボックス 853"/>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55" name="テキスト ボックス 854"/>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56" name="テキスト ボックス 855"/>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57" name="テキスト ボックス 856"/>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58" name="テキスト ボックス 857"/>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73</xdr:row>
      <xdr:rowOff>95250</xdr:rowOff>
    </xdr:from>
    <xdr:to>
      <xdr:col>32</xdr:col>
      <xdr:colOff>238125</xdr:colOff>
      <xdr:row>74</xdr:row>
      <xdr:rowOff>28575</xdr:rowOff>
    </xdr:to>
    <xdr:sp macro="" textlink="">
      <xdr:nvSpPr>
        <xdr:cNvPr id="859" name="円/楕円 858"/>
        <xdr:cNvSpPr/>
      </xdr:nvSpPr>
      <xdr:spPr>
        <a:xfrm>
          <a:off x="19364325" y="12611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123825</xdr:rowOff>
    </xdr:from>
    <xdr:ext cx="600075" cy="257175"/>
    <xdr:sp macro="" textlink="">
      <xdr:nvSpPr>
        <xdr:cNvPr id="860" name="繰出金該当値テキスト"/>
        <xdr:cNvSpPr txBox="1"/>
      </xdr:nvSpPr>
      <xdr:spPr>
        <a:xfrm>
          <a:off x="19469100" y="1246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121,059</a:t>
          </a:r>
          <a:endParaRPr kumimoji="1" lang="ja-JP" altLang="en-US" sz="1000" b="1">
            <a:solidFill>
              <a:srgbClr val="FF0000"/>
            </a:solidFill>
            <a:latin typeface="ＭＳ Ｐゴシック"/>
          </a:endParaRPr>
        </a:p>
      </xdr:txBody>
    </xdr:sp>
    <xdr:clientData/>
  </xdr:oneCellAnchor>
  <xdr:twoCellAnchor>
    <xdr:from>
      <xdr:col>30</xdr:col>
      <xdr:colOff>600075</xdr:colOff>
      <xdr:row>73</xdr:row>
      <xdr:rowOff>123825</xdr:rowOff>
    </xdr:from>
    <xdr:to>
      <xdr:col>31</xdr:col>
      <xdr:colOff>85725</xdr:colOff>
      <xdr:row>74</xdr:row>
      <xdr:rowOff>57150</xdr:rowOff>
    </xdr:to>
    <xdr:sp macro="" textlink="">
      <xdr:nvSpPr>
        <xdr:cNvPr id="861" name="円/楕円 860"/>
        <xdr:cNvSpPr/>
      </xdr:nvSpPr>
      <xdr:spPr>
        <a:xfrm>
          <a:off x="18630900" y="126396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419100</xdr:colOff>
      <xdr:row>72</xdr:row>
      <xdr:rowOff>76200</xdr:rowOff>
    </xdr:from>
    <xdr:ext cx="600075" cy="257175"/>
    <xdr:sp macro="" textlink="">
      <xdr:nvSpPr>
        <xdr:cNvPr id="862" name="テキスト ボックス 861"/>
        <xdr:cNvSpPr txBox="1"/>
      </xdr:nvSpPr>
      <xdr:spPr>
        <a:xfrm>
          <a:off x="18449925" y="12420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117,462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133350</xdr:rowOff>
    </xdr:from>
    <xdr:to>
      <xdr:col>29</xdr:col>
      <xdr:colOff>571500</xdr:colOff>
      <xdr:row>74</xdr:row>
      <xdr:rowOff>57150</xdr:rowOff>
    </xdr:to>
    <xdr:sp macro="" textlink="">
      <xdr:nvSpPr>
        <xdr:cNvPr id="863" name="円/楕円 862"/>
        <xdr:cNvSpPr/>
      </xdr:nvSpPr>
      <xdr:spPr>
        <a:xfrm>
          <a:off x="17897475" y="12649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219075</xdr:colOff>
      <xdr:row>72</xdr:row>
      <xdr:rowOff>76200</xdr:rowOff>
    </xdr:from>
    <xdr:ext cx="600075" cy="257175"/>
    <xdr:sp macro="" textlink="">
      <xdr:nvSpPr>
        <xdr:cNvPr id="864" name="テキスト ボックス 863"/>
        <xdr:cNvSpPr txBox="1"/>
      </xdr:nvSpPr>
      <xdr:spPr>
        <a:xfrm>
          <a:off x="17649825" y="12420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116,913</a:t>
          </a:r>
          <a:endParaRPr kumimoji="1" lang="ja-JP" altLang="en-US" sz="1000" b="1">
            <a:solidFill>
              <a:srgbClr val="FF0000"/>
            </a:solidFill>
            <a:latin typeface="ＭＳ Ｐゴシック"/>
          </a:endParaRPr>
        </a:p>
      </xdr:txBody>
    </xdr:sp>
    <xdr:clientData/>
  </xdr:oneCellAnchor>
  <xdr:twoCellAnchor>
    <xdr:from>
      <xdr:col>28</xdr:col>
      <xdr:colOff>266700</xdr:colOff>
      <xdr:row>73</xdr:row>
      <xdr:rowOff>152400</xdr:rowOff>
    </xdr:from>
    <xdr:to>
      <xdr:col>28</xdr:col>
      <xdr:colOff>361950</xdr:colOff>
      <xdr:row>74</xdr:row>
      <xdr:rowOff>85725</xdr:rowOff>
    </xdr:to>
    <xdr:sp macro="" textlink="">
      <xdr:nvSpPr>
        <xdr:cNvPr id="865" name="円/楕円 864"/>
        <xdr:cNvSpPr/>
      </xdr:nvSpPr>
      <xdr:spPr>
        <a:xfrm>
          <a:off x="17097375" y="12668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xdr:colOff>
      <xdr:row>72</xdr:row>
      <xdr:rowOff>104775</xdr:rowOff>
    </xdr:from>
    <xdr:ext cx="600075" cy="257175"/>
    <xdr:sp macro="" textlink="">
      <xdr:nvSpPr>
        <xdr:cNvPr id="866" name="テキスト ボックス 865"/>
        <xdr:cNvSpPr txBox="1"/>
      </xdr:nvSpPr>
      <xdr:spPr>
        <a:xfrm>
          <a:off x="16849725" y="12449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113,992</a:t>
          </a:r>
          <a:endParaRPr kumimoji="1" lang="ja-JP" altLang="en-US" sz="1000" b="1">
            <a:solidFill>
              <a:srgbClr val="FF0000"/>
            </a:solidFill>
            <a:latin typeface="ＭＳ Ｐゴシック"/>
          </a:endParaRPr>
        </a:p>
      </xdr:txBody>
    </xdr:sp>
    <xdr:clientData/>
  </xdr:oneCellAnchor>
  <xdr:twoCellAnchor>
    <xdr:from>
      <xdr:col>27</xdr:col>
      <xdr:colOff>57150</xdr:colOff>
      <xdr:row>74</xdr:row>
      <xdr:rowOff>9525</xdr:rowOff>
    </xdr:from>
    <xdr:to>
      <xdr:col>27</xdr:col>
      <xdr:colOff>161925</xdr:colOff>
      <xdr:row>74</xdr:row>
      <xdr:rowOff>114300</xdr:rowOff>
    </xdr:to>
    <xdr:sp macro="" textlink="">
      <xdr:nvSpPr>
        <xdr:cNvPr id="867" name="円/楕円 866"/>
        <xdr:cNvSpPr/>
      </xdr:nvSpPr>
      <xdr:spPr>
        <a:xfrm>
          <a:off x="16287750" y="12696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495300</xdr:colOff>
      <xdr:row>74</xdr:row>
      <xdr:rowOff>104775</xdr:rowOff>
    </xdr:from>
    <xdr:ext cx="600075" cy="257175"/>
    <xdr:sp macro="" textlink="">
      <xdr:nvSpPr>
        <xdr:cNvPr id="868" name="テキスト ボックス 867"/>
        <xdr:cNvSpPr txBox="1"/>
      </xdr:nvSpPr>
      <xdr:spPr>
        <a:xfrm>
          <a:off x="16125825" y="1279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69" name="正方形/長方形 868"/>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0" name="正方形/長方形 869"/>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1" name="正方形/長方形 870"/>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2" name="正方形/長方形 871"/>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3" name="正方形/長方形 872"/>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4" name="正方形/長方形 873"/>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75" name="正方形/長方形 874"/>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76" name="正方形/長方形 875"/>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77" name="テキスト ボックス 876"/>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78" name="直線コネクタ 877"/>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79" name="直線コネクタ 878"/>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80" name="テキスト ボックス 879"/>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1" name="直線コネクタ 880"/>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82" name="テキスト ボックス 881"/>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3"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84" name="直線コネクタ 883"/>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85"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6" name="直線コネクタ 885"/>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87"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8" name="直線コネクタ 887"/>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89" name="直線コネクタ 888"/>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90"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1" name="フローチャート : 判断 890"/>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92" name="直線コネクタ 891"/>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93" name="フローチャート : 判断 892"/>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94" name="テキスト ボックス 893"/>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95" name="直線コネクタ 894"/>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96" name="フローチャート : 判断 895"/>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97" name="テキスト ボックス 896"/>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98" name="直線コネクタ 897"/>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99" name="フローチャート : 判断 898"/>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900" name="テキスト ボックス 899"/>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1" name="フローチャート : 判断 900"/>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902" name="テキスト ボックス 901"/>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3" name="テキスト ボックス 902"/>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4" name="テキスト ボックス 903"/>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5" name="テキスト ボックス 904"/>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6" name="テキスト ボックス 905"/>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07" name="テキスト ボックス 906"/>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08" name="円/楕円 907"/>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09"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10" name="円/楕円 909"/>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11" name="テキスト ボックス 910"/>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12" name="円/楕円 911"/>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13" name="テキスト ボックス 912"/>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14" name="円/楕円 913"/>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15" name="テキスト ボックス 914"/>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16" name="円/楕円 915"/>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17" name="テキスト ボックス 916"/>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8" name="正方形/長方形 917"/>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9" name="正方形/長方形 918"/>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0" name="テキスト ボックス 919"/>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solidFill>
                <a:schemeClr val="dk1"/>
              </a:solidFill>
              <a:effectLst/>
              <a:latin typeface="+mn-lt"/>
              <a:ea typeface="+mn-ea"/>
              <a:cs typeface="+mn-cs"/>
            </a:rPr>
            <a:t>　歳出決算額総額は、住民１人当たり１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０１８</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０９５円となっている。人口減少に伴い年々増額となってきているが、公債費については年々減少傾向にある。</a:t>
          </a:r>
          <a:endParaRPr lang="ja-JP" altLang="ja-JP" sz="1300">
            <a:effectLst/>
          </a:endParaRPr>
        </a:p>
        <a:p>
          <a:r>
            <a:rPr kumimoji="1" lang="ja-JP" altLang="ja-JP" sz="1300">
              <a:solidFill>
                <a:schemeClr val="dk1"/>
              </a:solidFill>
              <a:effectLst/>
              <a:latin typeface="+mn-lt"/>
              <a:ea typeface="+mn-ea"/>
              <a:cs typeface="+mn-cs"/>
            </a:rPr>
            <a:t>　維持補修費は、年々増額となっているが、道路橋りょう関係では国庫補助事業に併せて増額、村道等の景観整備事業・除雪委託も増額となっているが生活に直結するため</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維持に努めたい</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積立金は、子育て支援等を目的に新規に基金を設けることができたため、増額となった。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群馬県南牧村</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2,025
2,021
118.83
2,305,170
2,061,642
157,788
1,518,687
1,732,134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95250</xdr:rowOff>
    </xdr:from>
    <xdr:to>
      <xdr:col>7</xdr:col>
      <xdr:colOff>600075</xdr:colOff>
      <xdr:row>39</xdr:row>
      <xdr:rowOff>95250</xdr:rowOff>
    </xdr:to>
    <xdr:cxnSp macro="">
      <xdr:nvCxnSpPr>
        <xdr:cNvPr id="42" name="直線コネクタ 41"/>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38</xdr:row>
      <xdr:rowOff>123825</xdr:rowOff>
    </xdr:from>
    <xdr:ext cx="247650" cy="257175"/>
    <xdr:sp macro="" textlink="">
      <xdr:nvSpPr>
        <xdr:cNvPr id="43" name="テキスト ボックス 42"/>
        <xdr:cNvSpPr txBox="1"/>
      </xdr:nvSpPr>
      <xdr:spPr>
        <a:xfrm>
          <a:off x="514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4" name="直線コネクタ 43"/>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142875</xdr:rowOff>
    </xdr:from>
    <xdr:ext cx="533400" cy="257175"/>
    <xdr:sp macro="" textlink="">
      <xdr:nvSpPr>
        <xdr:cNvPr id="45" name="テキスト ボックス 44"/>
        <xdr:cNvSpPr txBox="1"/>
      </xdr:nvSpPr>
      <xdr:spPr>
        <a:xfrm>
          <a:off x="228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6" name="直線コネクタ 45"/>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34</xdr:row>
      <xdr:rowOff>161925</xdr:rowOff>
    </xdr:from>
    <xdr:ext cx="533400" cy="257175"/>
    <xdr:sp macro="" textlink="">
      <xdr:nvSpPr>
        <xdr:cNvPr id="47" name="テキスト ボックス 46"/>
        <xdr:cNvSpPr txBox="1"/>
      </xdr:nvSpPr>
      <xdr:spPr>
        <a:xfrm>
          <a:off x="22860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8" name="直線コネクタ 47"/>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9525</xdr:rowOff>
    </xdr:from>
    <xdr:ext cx="533400" cy="257175"/>
    <xdr:sp macro="" textlink="">
      <xdr:nvSpPr>
        <xdr:cNvPr id="49" name="テキスト ボックス 48"/>
        <xdr:cNvSpPr txBox="1"/>
      </xdr:nvSpPr>
      <xdr:spPr>
        <a:xfrm>
          <a:off x="22860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0" name="直線コネクタ 49"/>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19050</xdr:rowOff>
    </xdr:from>
    <xdr:ext cx="533400" cy="257175"/>
    <xdr:sp macro="" textlink="">
      <xdr:nvSpPr>
        <xdr:cNvPr id="51" name="テキスト ボックス 50"/>
        <xdr:cNvSpPr txBox="1"/>
      </xdr:nvSpPr>
      <xdr:spPr>
        <a:xfrm>
          <a:off x="228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2" name="直線コネクタ 51"/>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3" name="テキスト ボックス 52"/>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4" name="直線コネクタ 53"/>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5" name="テキスト ボックス 54"/>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6"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95250</xdr:rowOff>
    </xdr:from>
    <xdr:to>
      <xdr:col>6</xdr:col>
      <xdr:colOff>514350</xdr:colOff>
      <xdr:row>38</xdr:row>
      <xdr:rowOff>142875</xdr:rowOff>
    </xdr:to>
    <xdr:cxnSp macro="">
      <xdr:nvCxnSpPr>
        <xdr:cNvPr id="57" name="直線コネクタ 56"/>
        <xdr:cNvCxnSpPr/>
      </xdr:nvCxnSpPr>
      <xdr:spPr>
        <a:xfrm flipV="1">
          <a:off x="4114800" y="5238750"/>
          <a:ext cx="9525"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142875</xdr:rowOff>
    </xdr:from>
    <xdr:ext cx="466725" cy="257175"/>
    <xdr:sp macro="" textlink="">
      <xdr:nvSpPr>
        <xdr:cNvPr id="58" name="議会費最小値テキスト"/>
        <xdr:cNvSpPr txBox="1"/>
      </xdr:nvSpPr>
      <xdr:spPr>
        <a:xfrm>
          <a:off x="41719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419100</xdr:colOff>
      <xdr:row>38</xdr:row>
      <xdr:rowOff>142875</xdr:rowOff>
    </xdr:from>
    <xdr:to>
      <xdr:col>6</xdr:col>
      <xdr:colOff>600075</xdr:colOff>
      <xdr:row>38</xdr:row>
      <xdr:rowOff>142875</xdr:rowOff>
    </xdr:to>
    <xdr:cxnSp macro="">
      <xdr:nvCxnSpPr>
        <xdr:cNvPr id="59" name="直線コネクタ 58"/>
        <xdr:cNvCxnSpPr/>
      </xdr:nvCxnSpPr>
      <xdr:spPr>
        <a:xfrm>
          <a:off x="402907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47625</xdr:rowOff>
    </xdr:from>
    <xdr:ext cx="533400" cy="257175"/>
    <xdr:sp macro="" textlink="">
      <xdr:nvSpPr>
        <xdr:cNvPr id="60" name="議会費最大値テキスト"/>
        <xdr:cNvSpPr txBox="1"/>
      </xdr:nvSpPr>
      <xdr:spPr>
        <a:xfrm>
          <a:off x="4171950" y="501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419100</xdr:colOff>
      <xdr:row>30</xdr:row>
      <xdr:rowOff>95250</xdr:rowOff>
    </xdr:from>
    <xdr:to>
      <xdr:col>6</xdr:col>
      <xdr:colOff>600075</xdr:colOff>
      <xdr:row>30</xdr:row>
      <xdr:rowOff>95250</xdr:rowOff>
    </xdr:to>
    <xdr:cxnSp macro="">
      <xdr:nvCxnSpPr>
        <xdr:cNvPr id="61" name="直線コネクタ 60"/>
        <xdr:cNvCxnSpPr/>
      </xdr:nvCxnSpPr>
      <xdr:spPr>
        <a:xfrm>
          <a:off x="4029075" y="5238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85725</xdr:rowOff>
    </xdr:from>
    <xdr:to>
      <xdr:col>6</xdr:col>
      <xdr:colOff>514350</xdr:colOff>
      <xdr:row>36</xdr:row>
      <xdr:rowOff>104775</xdr:rowOff>
    </xdr:to>
    <xdr:cxnSp macro="">
      <xdr:nvCxnSpPr>
        <xdr:cNvPr id="62" name="直線コネクタ 61"/>
        <xdr:cNvCxnSpPr/>
      </xdr:nvCxnSpPr>
      <xdr:spPr>
        <a:xfrm flipV="1">
          <a:off x="3371850" y="62579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104775</xdr:rowOff>
    </xdr:from>
    <xdr:ext cx="533400" cy="257175"/>
    <xdr:sp macro="" textlink="">
      <xdr:nvSpPr>
        <xdr:cNvPr id="63" name="議会費平均値テキスト"/>
        <xdr:cNvSpPr txBox="1"/>
      </xdr:nvSpPr>
      <xdr:spPr>
        <a:xfrm>
          <a:off x="4171950"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457200</xdr:colOff>
      <xdr:row>37</xdr:row>
      <xdr:rowOff>133350</xdr:rowOff>
    </xdr:from>
    <xdr:to>
      <xdr:col>6</xdr:col>
      <xdr:colOff>561975</xdr:colOff>
      <xdr:row>38</xdr:row>
      <xdr:rowOff>57150</xdr:rowOff>
    </xdr:to>
    <xdr:sp macro="" textlink="">
      <xdr:nvSpPr>
        <xdr:cNvPr id="64" name="フローチャート : 判断 63"/>
        <xdr:cNvSpPr/>
      </xdr:nvSpPr>
      <xdr:spPr>
        <a:xfrm>
          <a:off x="4067175"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104775</xdr:rowOff>
    </xdr:from>
    <xdr:to>
      <xdr:col>5</xdr:col>
      <xdr:colOff>361950</xdr:colOff>
      <xdr:row>36</xdr:row>
      <xdr:rowOff>133350</xdr:rowOff>
    </xdr:to>
    <xdr:cxnSp macro="">
      <xdr:nvCxnSpPr>
        <xdr:cNvPr id="65" name="直線コネクタ 64"/>
        <xdr:cNvCxnSpPr/>
      </xdr:nvCxnSpPr>
      <xdr:spPr>
        <a:xfrm flipV="1">
          <a:off x="2562225" y="627697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37</xdr:row>
      <xdr:rowOff>123825</xdr:rowOff>
    </xdr:from>
    <xdr:to>
      <xdr:col>5</xdr:col>
      <xdr:colOff>409575</xdr:colOff>
      <xdr:row>38</xdr:row>
      <xdr:rowOff>57150</xdr:rowOff>
    </xdr:to>
    <xdr:sp macro="" textlink="">
      <xdr:nvSpPr>
        <xdr:cNvPr id="66" name="フローチャート : 判断 65"/>
        <xdr:cNvSpPr/>
      </xdr:nvSpPr>
      <xdr:spPr>
        <a:xfrm>
          <a:off x="33147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38</xdr:row>
      <xdr:rowOff>47625</xdr:rowOff>
    </xdr:from>
    <xdr:ext cx="533400" cy="257175"/>
    <xdr:sp macro="" textlink="">
      <xdr:nvSpPr>
        <xdr:cNvPr id="67" name="テキスト ボックス 66"/>
        <xdr:cNvSpPr txBox="1"/>
      </xdr:nvSpPr>
      <xdr:spPr>
        <a:xfrm>
          <a:off x="3105150"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600075</xdr:colOff>
      <xdr:row>36</xdr:row>
      <xdr:rowOff>123825</xdr:rowOff>
    </xdr:from>
    <xdr:to>
      <xdr:col>4</xdr:col>
      <xdr:colOff>152400</xdr:colOff>
      <xdr:row>36</xdr:row>
      <xdr:rowOff>133350</xdr:rowOff>
    </xdr:to>
    <xdr:cxnSp macro="">
      <xdr:nvCxnSpPr>
        <xdr:cNvPr id="68" name="直線コネクタ 67"/>
        <xdr:cNvCxnSpPr/>
      </xdr:nvCxnSpPr>
      <xdr:spPr>
        <a:xfrm>
          <a:off x="1809750" y="62960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123825</xdr:rowOff>
    </xdr:from>
    <xdr:to>
      <xdr:col>4</xdr:col>
      <xdr:colOff>209550</xdr:colOff>
      <xdr:row>38</xdr:row>
      <xdr:rowOff>57150</xdr:rowOff>
    </xdr:to>
    <xdr:sp macro="" textlink="">
      <xdr:nvSpPr>
        <xdr:cNvPr id="69" name="フローチャート : 判断 68"/>
        <xdr:cNvSpPr/>
      </xdr:nvSpPr>
      <xdr:spPr>
        <a:xfrm>
          <a:off x="25146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38</xdr:row>
      <xdr:rowOff>47625</xdr:rowOff>
    </xdr:from>
    <xdr:ext cx="533400" cy="257175"/>
    <xdr:sp macro="" textlink="">
      <xdr:nvSpPr>
        <xdr:cNvPr id="70" name="テキスト ボックス 69"/>
        <xdr:cNvSpPr txBox="1"/>
      </xdr:nvSpPr>
      <xdr:spPr>
        <a:xfrm>
          <a:off x="2381250"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123825</xdr:rowOff>
    </xdr:from>
    <xdr:to>
      <xdr:col>2</xdr:col>
      <xdr:colOff>600075</xdr:colOff>
      <xdr:row>36</xdr:row>
      <xdr:rowOff>152400</xdr:rowOff>
    </xdr:to>
    <xdr:cxnSp macro="">
      <xdr:nvCxnSpPr>
        <xdr:cNvPr id="71" name="直線コネクタ 70"/>
        <xdr:cNvCxnSpPr/>
      </xdr:nvCxnSpPr>
      <xdr:spPr>
        <a:xfrm flipV="1">
          <a:off x="1047750" y="62960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37</xdr:row>
      <xdr:rowOff>123825</xdr:rowOff>
    </xdr:from>
    <xdr:to>
      <xdr:col>3</xdr:col>
      <xdr:colOff>0</xdr:colOff>
      <xdr:row>38</xdr:row>
      <xdr:rowOff>57150</xdr:rowOff>
    </xdr:to>
    <xdr:sp macro="" textlink="">
      <xdr:nvSpPr>
        <xdr:cNvPr id="72" name="フローチャート : 判断 71"/>
        <xdr:cNvSpPr/>
      </xdr:nvSpPr>
      <xdr:spPr>
        <a:xfrm>
          <a:off x="1800225" y="6467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38</xdr:row>
      <xdr:rowOff>47625</xdr:rowOff>
    </xdr:from>
    <xdr:ext cx="533400" cy="257175"/>
    <xdr:sp macro="" textlink="">
      <xdr:nvSpPr>
        <xdr:cNvPr id="73" name="テキスト ボックス 72"/>
        <xdr:cNvSpPr txBox="1"/>
      </xdr:nvSpPr>
      <xdr:spPr>
        <a:xfrm>
          <a:off x="1581150"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381000</xdr:colOff>
      <xdr:row>37</xdr:row>
      <xdr:rowOff>123825</xdr:rowOff>
    </xdr:from>
    <xdr:to>
      <xdr:col>1</xdr:col>
      <xdr:colOff>485775</xdr:colOff>
      <xdr:row>38</xdr:row>
      <xdr:rowOff>47625</xdr:rowOff>
    </xdr:to>
    <xdr:sp macro="" textlink="">
      <xdr:nvSpPr>
        <xdr:cNvPr id="74" name="フローチャート : 判断 73"/>
        <xdr:cNvSpPr/>
      </xdr:nvSpPr>
      <xdr:spPr>
        <a:xfrm>
          <a:off x="9906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38</xdr:row>
      <xdr:rowOff>38100</xdr:rowOff>
    </xdr:from>
    <xdr:ext cx="533400" cy="257175"/>
    <xdr:sp macro="" textlink="">
      <xdr:nvSpPr>
        <xdr:cNvPr id="75" name="テキスト ボックス 74"/>
        <xdr:cNvSpPr txBox="1"/>
      </xdr:nvSpPr>
      <xdr:spPr>
        <a:xfrm>
          <a:off x="781050"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6" name="テキスト ボックス 75"/>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7" name="テキスト ボックス 76"/>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8" name="テキスト ボックス 77"/>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9" name="テキスト ボックス 78"/>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0" name="テキスト ボックス 79"/>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38100</xdr:rowOff>
    </xdr:from>
    <xdr:to>
      <xdr:col>6</xdr:col>
      <xdr:colOff>561975</xdr:colOff>
      <xdr:row>36</xdr:row>
      <xdr:rowOff>142875</xdr:rowOff>
    </xdr:to>
    <xdr:sp macro="" textlink="">
      <xdr:nvSpPr>
        <xdr:cNvPr id="81" name="円/楕円 80"/>
        <xdr:cNvSpPr/>
      </xdr:nvSpPr>
      <xdr:spPr>
        <a:xfrm>
          <a:off x="4067175"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57150</xdr:rowOff>
    </xdr:from>
    <xdr:ext cx="533400" cy="257175"/>
    <xdr:sp macro="" textlink="">
      <xdr:nvSpPr>
        <xdr:cNvPr id="82" name="議会費該当値テキスト"/>
        <xdr:cNvSpPr txBox="1"/>
      </xdr:nvSpPr>
      <xdr:spPr>
        <a:xfrm>
          <a:off x="4171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32,074</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57150</xdr:rowOff>
    </xdr:from>
    <xdr:to>
      <xdr:col>5</xdr:col>
      <xdr:colOff>409575</xdr:colOff>
      <xdr:row>36</xdr:row>
      <xdr:rowOff>161925</xdr:rowOff>
    </xdr:to>
    <xdr:sp macro="" textlink="">
      <xdr:nvSpPr>
        <xdr:cNvPr id="83" name="円/楕円 82"/>
        <xdr:cNvSpPr/>
      </xdr:nvSpPr>
      <xdr:spPr>
        <a:xfrm>
          <a:off x="33147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0</xdr:rowOff>
    </xdr:from>
    <xdr:ext cx="533400" cy="257175"/>
    <xdr:sp macro="" textlink="">
      <xdr:nvSpPr>
        <xdr:cNvPr id="84" name="テキスト ボックス 83"/>
        <xdr:cNvSpPr txBox="1"/>
      </xdr:nvSpPr>
      <xdr:spPr>
        <a:xfrm>
          <a:off x="310515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85725</xdr:rowOff>
    </xdr:from>
    <xdr:to>
      <xdr:col>4</xdr:col>
      <xdr:colOff>209550</xdr:colOff>
      <xdr:row>37</xdr:row>
      <xdr:rowOff>19050</xdr:rowOff>
    </xdr:to>
    <xdr:sp macro="" textlink="">
      <xdr:nvSpPr>
        <xdr:cNvPr id="85" name="円/楕円 84"/>
        <xdr:cNvSpPr/>
      </xdr:nvSpPr>
      <xdr:spPr>
        <a:xfrm>
          <a:off x="2514600" y="625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28575</xdr:rowOff>
    </xdr:from>
    <xdr:ext cx="533400" cy="257175"/>
    <xdr:sp macro="" textlink="">
      <xdr:nvSpPr>
        <xdr:cNvPr id="86" name="テキスト ボックス 85"/>
        <xdr:cNvSpPr txBox="1"/>
      </xdr:nvSpPr>
      <xdr:spPr>
        <a:xfrm>
          <a:off x="238125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76200</xdr:rowOff>
    </xdr:from>
    <xdr:to>
      <xdr:col>3</xdr:col>
      <xdr:colOff>0</xdr:colOff>
      <xdr:row>37</xdr:row>
      <xdr:rowOff>9525</xdr:rowOff>
    </xdr:to>
    <xdr:sp macro="" textlink="">
      <xdr:nvSpPr>
        <xdr:cNvPr id="87" name="円/楕円 86"/>
        <xdr:cNvSpPr/>
      </xdr:nvSpPr>
      <xdr:spPr>
        <a:xfrm>
          <a:off x="1800225" y="62484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28575</xdr:rowOff>
    </xdr:from>
    <xdr:ext cx="533400" cy="257175"/>
    <xdr:sp macro="" textlink="">
      <xdr:nvSpPr>
        <xdr:cNvPr id="88" name="テキスト ボックス 87"/>
        <xdr:cNvSpPr txBox="1"/>
      </xdr:nvSpPr>
      <xdr:spPr>
        <a:xfrm>
          <a:off x="158115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29,710</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95250</xdr:rowOff>
    </xdr:from>
    <xdr:to>
      <xdr:col>1</xdr:col>
      <xdr:colOff>485775</xdr:colOff>
      <xdr:row>37</xdr:row>
      <xdr:rowOff>28575</xdr:rowOff>
    </xdr:to>
    <xdr:sp macro="" textlink="">
      <xdr:nvSpPr>
        <xdr:cNvPr id="89" name="円/楕円 88"/>
        <xdr:cNvSpPr/>
      </xdr:nvSpPr>
      <xdr:spPr>
        <a:xfrm>
          <a:off x="990600"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47625</xdr:rowOff>
    </xdr:from>
    <xdr:ext cx="533400" cy="257175"/>
    <xdr:sp macro="" textlink="">
      <xdr:nvSpPr>
        <xdr:cNvPr id="90" name="テキスト ボックス 89"/>
        <xdr:cNvSpPr txBox="1"/>
      </xdr:nvSpPr>
      <xdr:spPr>
        <a:xfrm>
          <a:off x="78105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1" name="正方形/長方形 90"/>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2" name="正方形/長方形 91"/>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3" name="正方形/長方形 92"/>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4" name="正方形/長方形 93"/>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5" name="正方形/長方形 94"/>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6" name="正方形/長方形 95"/>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7" name="正方形/長方形 96"/>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8" name="正方形/長方形 97"/>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9" name="テキスト ボックス 98"/>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0" name="直線コネクタ 99"/>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101" name="直線コネクタ 100"/>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2" name="テキスト ボックス 101"/>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3" name="直線コネクタ 102"/>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4" name="テキスト ボックス 103"/>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5" name="直線コネクタ 104"/>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6" name="テキスト ボックス 105"/>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7" name="直線コネクタ 106"/>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8" name="テキスト ボックス 107"/>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9" name="直線コネクタ 108"/>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95250</xdr:rowOff>
    </xdr:from>
    <xdr:ext cx="685800" cy="257175"/>
    <xdr:sp macro="" textlink="">
      <xdr:nvSpPr>
        <xdr:cNvPr id="110" name="テキスト ボックス 109"/>
        <xdr:cNvSpPr txBox="1"/>
      </xdr:nvSpPr>
      <xdr:spPr>
        <a:xfrm>
          <a:off x="76200" y="849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1" name="直線コネクタ 110"/>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2" name="テキスト ボックス 111"/>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3"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171450</xdr:rowOff>
    </xdr:from>
    <xdr:to>
      <xdr:col>6</xdr:col>
      <xdr:colOff>514350</xdr:colOff>
      <xdr:row>58</xdr:row>
      <xdr:rowOff>123825</xdr:rowOff>
    </xdr:to>
    <xdr:cxnSp macro="">
      <xdr:nvCxnSpPr>
        <xdr:cNvPr id="114" name="直線コネクタ 113"/>
        <xdr:cNvCxnSpPr/>
      </xdr:nvCxnSpPr>
      <xdr:spPr>
        <a:xfrm flipV="1">
          <a:off x="4114800" y="87439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123825</xdr:rowOff>
    </xdr:from>
    <xdr:ext cx="533400" cy="257175"/>
    <xdr:sp macro="" textlink="">
      <xdr:nvSpPr>
        <xdr:cNvPr id="115" name="総務費最小値テキスト"/>
        <xdr:cNvSpPr txBox="1"/>
      </xdr:nvSpPr>
      <xdr:spPr>
        <a:xfrm>
          <a:off x="417195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419100</xdr:colOff>
      <xdr:row>58</xdr:row>
      <xdr:rowOff>123825</xdr:rowOff>
    </xdr:from>
    <xdr:to>
      <xdr:col>6</xdr:col>
      <xdr:colOff>600075</xdr:colOff>
      <xdr:row>58</xdr:row>
      <xdr:rowOff>123825</xdr:rowOff>
    </xdr:to>
    <xdr:cxnSp macro="">
      <xdr:nvCxnSpPr>
        <xdr:cNvPr id="116" name="直線コネクタ 115"/>
        <xdr:cNvCxnSpPr/>
      </xdr:nvCxnSpPr>
      <xdr:spPr>
        <a:xfrm>
          <a:off x="4029075" y="1006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114300</xdr:rowOff>
    </xdr:from>
    <xdr:ext cx="685800" cy="257175"/>
    <xdr:sp macro="" textlink="">
      <xdr:nvSpPr>
        <xdr:cNvPr id="117" name="総務費最大値テキスト"/>
        <xdr:cNvSpPr txBox="1"/>
      </xdr:nvSpPr>
      <xdr:spPr>
        <a:xfrm>
          <a:off x="4171950" y="85153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419100</xdr:colOff>
      <xdr:row>50</xdr:row>
      <xdr:rowOff>171450</xdr:rowOff>
    </xdr:from>
    <xdr:to>
      <xdr:col>6</xdr:col>
      <xdr:colOff>600075</xdr:colOff>
      <xdr:row>50</xdr:row>
      <xdr:rowOff>171450</xdr:rowOff>
    </xdr:to>
    <xdr:cxnSp macro="">
      <xdr:nvCxnSpPr>
        <xdr:cNvPr id="118" name="直線コネクタ 117"/>
        <xdr:cNvCxnSpPr/>
      </xdr:nvCxnSpPr>
      <xdr:spPr>
        <a:xfrm>
          <a:off x="402907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66675</xdr:rowOff>
    </xdr:from>
    <xdr:to>
      <xdr:col>6</xdr:col>
      <xdr:colOff>514350</xdr:colOff>
      <xdr:row>57</xdr:row>
      <xdr:rowOff>104775</xdr:rowOff>
    </xdr:to>
    <xdr:cxnSp macro="">
      <xdr:nvCxnSpPr>
        <xdr:cNvPr id="119" name="直線コネクタ 118"/>
        <xdr:cNvCxnSpPr/>
      </xdr:nvCxnSpPr>
      <xdr:spPr>
        <a:xfrm flipV="1">
          <a:off x="3371850" y="98393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19050</xdr:rowOff>
    </xdr:from>
    <xdr:ext cx="600075" cy="257175"/>
    <xdr:sp macro="" textlink="">
      <xdr:nvSpPr>
        <xdr:cNvPr id="120" name="総務費平均値テキスト"/>
        <xdr:cNvSpPr txBox="1"/>
      </xdr:nvSpPr>
      <xdr:spPr>
        <a:xfrm>
          <a:off x="4171950" y="9791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38100</xdr:rowOff>
    </xdr:from>
    <xdr:to>
      <xdr:col>6</xdr:col>
      <xdr:colOff>561975</xdr:colOff>
      <xdr:row>57</xdr:row>
      <xdr:rowOff>142875</xdr:rowOff>
    </xdr:to>
    <xdr:sp macro="" textlink="">
      <xdr:nvSpPr>
        <xdr:cNvPr id="121" name="フローチャート : 判断 120"/>
        <xdr:cNvSpPr/>
      </xdr:nvSpPr>
      <xdr:spPr>
        <a:xfrm>
          <a:off x="406717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104775</xdr:rowOff>
    </xdr:from>
    <xdr:to>
      <xdr:col>5</xdr:col>
      <xdr:colOff>361950</xdr:colOff>
      <xdr:row>57</xdr:row>
      <xdr:rowOff>133350</xdr:rowOff>
    </xdr:to>
    <xdr:cxnSp macro="">
      <xdr:nvCxnSpPr>
        <xdr:cNvPr id="122" name="直線コネクタ 121"/>
        <xdr:cNvCxnSpPr/>
      </xdr:nvCxnSpPr>
      <xdr:spPr>
        <a:xfrm flipV="1">
          <a:off x="2562225" y="98774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47625</xdr:rowOff>
    </xdr:from>
    <xdr:to>
      <xdr:col>5</xdr:col>
      <xdr:colOff>409575</xdr:colOff>
      <xdr:row>57</xdr:row>
      <xdr:rowOff>152400</xdr:rowOff>
    </xdr:to>
    <xdr:sp macro="" textlink="">
      <xdr:nvSpPr>
        <xdr:cNvPr id="123" name="フローチャート : 判断 122"/>
        <xdr:cNvSpPr/>
      </xdr:nvSpPr>
      <xdr:spPr>
        <a:xfrm>
          <a:off x="3314700" y="982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55</xdr:row>
      <xdr:rowOff>161925</xdr:rowOff>
    </xdr:from>
    <xdr:ext cx="600075" cy="257175"/>
    <xdr:sp macro="" textlink="">
      <xdr:nvSpPr>
        <xdr:cNvPr id="124" name="テキスト ボックス 123"/>
        <xdr:cNvSpPr txBox="1"/>
      </xdr:nvSpPr>
      <xdr:spPr>
        <a:xfrm>
          <a:off x="3067050" y="9591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133350</xdr:rowOff>
    </xdr:from>
    <xdr:to>
      <xdr:col>4</xdr:col>
      <xdr:colOff>152400</xdr:colOff>
      <xdr:row>57</xdr:row>
      <xdr:rowOff>161925</xdr:rowOff>
    </xdr:to>
    <xdr:cxnSp macro="">
      <xdr:nvCxnSpPr>
        <xdr:cNvPr id="125" name="直線コネクタ 124"/>
        <xdr:cNvCxnSpPr/>
      </xdr:nvCxnSpPr>
      <xdr:spPr>
        <a:xfrm flipV="1">
          <a:off x="1809750" y="99060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57150</xdr:rowOff>
    </xdr:from>
    <xdr:to>
      <xdr:col>4</xdr:col>
      <xdr:colOff>209550</xdr:colOff>
      <xdr:row>57</xdr:row>
      <xdr:rowOff>152400</xdr:rowOff>
    </xdr:to>
    <xdr:sp macro="" textlink="">
      <xdr:nvSpPr>
        <xdr:cNvPr id="126" name="フローチャート : 判断 125"/>
        <xdr:cNvSpPr/>
      </xdr:nvSpPr>
      <xdr:spPr>
        <a:xfrm>
          <a:off x="2514600" y="9829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56</xdr:row>
      <xdr:rowOff>0</xdr:rowOff>
    </xdr:from>
    <xdr:ext cx="600075" cy="257175"/>
    <xdr:sp macro="" textlink="">
      <xdr:nvSpPr>
        <xdr:cNvPr id="127" name="テキスト ボックス 126"/>
        <xdr:cNvSpPr txBox="1"/>
      </xdr:nvSpPr>
      <xdr:spPr>
        <a:xfrm>
          <a:off x="2352675" y="9601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161925</xdr:rowOff>
    </xdr:from>
    <xdr:to>
      <xdr:col>2</xdr:col>
      <xdr:colOff>600075</xdr:colOff>
      <xdr:row>57</xdr:row>
      <xdr:rowOff>161925</xdr:rowOff>
    </xdr:to>
    <xdr:cxnSp macro="">
      <xdr:nvCxnSpPr>
        <xdr:cNvPr id="128" name="直線コネクタ 127"/>
        <xdr:cNvCxnSpPr/>
      </xdr:nvCxnSpPr>
      <xdr:spPr>
        <a:xfrm flipV="1">
          <a:off x="1047750" y="99345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47625</xdr:rowOff>
    </xdr:from>
    <xdr:to>
      <xdr:col>3</xdr:col>
      <xdr:colOff>0</xdr:colOff>
      <xdr:row>57</xdr:row>
      <xdr:rowOff>152400</xdr:rowOff>
    </xdr:to>
    <xdr:sp macro="" textlink="">
      <xdr:nvSpPr>
        <xdr:cNvPr id="129" name="フローチャート : 判断 128"/>
        <xdr:cNvSpPr/>
      </xdr:nvSpPr>
      <xdr:spPr>
        <a:xfrm>
          <a:off x="1800225" y="98202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55</xdr:row>
      <xdr:rowOff>171450</xdr:rowOff>
    </xdr:from>
    <xdr:ext cx="600075" cy="257175"/>
    <xdr:sp macro="" textlink="">
      <xdr:nvSpPr>
        <xdr:cNvPr id="130" name="テキスト ボックス 129"/>
        <xdr:cNvSpPr txBox="1"/>
      </xdr:nvSpPr>
      <xdr:spPr>
        <a:xfrm>
          <a:off x="1552575" y="9601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104775</xdr:rowOff>
    </xdr:from>
    <xdr:to>
      <xdr:col>1</xdr:col>
      <xdr:colOff>485775</xdr:colOff>
      <xdr:row>57</xdr:row>
      <xdr:rowOff>28575</xdr:rowOff>
    </xdr:to>
    <xdr:sp macro="" textlink="">
      <xdr:nvSpPr>
        <xdr:cNvPr id="131" name="フローチャート : 判断 130"/>
        <xdr:cNvSpPr/>
      </xdr:nvSpPr>
      <xdr:spPr>
        <a:xfrm>
          <a:off x="990600" y="9705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55</xdr:row>
      <xdr:rowOff>47625</xdr:rowOff>
    </xdr:from>
    <xdr:ext cx="600075" cy="257175"/>
    <xdr:sp macro="" textlink="">
      <xdr:nvSpPr>
        <xdr:cNvPr id="132" name="テキスト ボックス 131"/>
        <xdr:cNvSpPr txBox="1"/>
      </xdr:nvSpPr>
      <xdr:spPr>
        <a:xfrm>
          <a:off x="742950" y="947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3" name="テキスト ボックス 132"/>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4" name="テキスト ボックス 133"/>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5" name="テキスト ボックス 134"/>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6" name="テキスト ボックス 135"/>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7" name="テキスト ボックス 136"/>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19050</xdr:rowOff>
    </xdr:from>
    <xdr:to>
      <xdr:col>6</xdr:col>
      <xdr:colOff>561975</xdr:colOff>
      <xdr:row>57</xdr:row>
      <xdr:rowOff>114300</xdr:rowOff>
    </xdr:to>
    <xdr:sp macro="" textlink="">
      <xdr:nvSpPr>
        <xdr:cNvPr id="138" name="円/楕円 137"/>
        <xdr:cNvSpPr/>
      </xdr:nvSpPr>
      <xdr:spPr>
        <a:xfrm>
          <a:off x="4067175" y="979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38100</xdr:rowOff>
    </xdr:from>
    <xdr:ext cx="600075" cy="257175"/>
    <xdr:sp macro="" textlink="">
      <xdr:nvSpPr>
        <xdr:cNvPr id="139" name="総務費該当値テキスト"/>
        <xdr:cNvSpPr txBox="1"/>
      </xdr:nvSpPr>
      <xdr:spPr>
        <a:xfrm>
          <a:off x="4171950"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252,215</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57150</xdr:rowOff>
    </xdr:from>
    <xdr:to>
      <xdr:col>5</xdr:col>
      <xdr:colOff>409575</xdr:colOff>
      <xdr:row>57</xdr:row>
      <xdr:rowOff>161925</xdr:rowOff>
    </xdr:to>
    <xdr:sp macro="" textlink="">
      <xdr:nvSpPr>
        <xdr:cNvPr id="140" name="円/楕円 139"/>
        <xdr:cNvSpPr/>
      </xdr:nvSpPr>
      <xdr:spPr>
        <a:xfrm>
          <a:off x="33147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57</xdr:row>
      <xdr:rowOff>152400</xdr:rowOff>
    </xdr:from>
    <xdr:ext cx="600075" cy="257175"/>
    <xdr:sp macro="" textlink="">
      <xdr:nvSpPr>
        <xdr:cNvPr id="141" name="テキスト ボックス 140"/>
        <xdr:cNvSpPr txBox="1"/>
      </xdr:nvSpPr>
      <xdr:spPr>
        <a:xfrm>
          <a:off x="3067050" y="9925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85725</xdr:rowOff>
    </xdr:from>
    <xdr:to>
      <xdr:col>4</xdr:col>
      <xdr:colOff>209550</xdr:colOff>
      <xdr:row>58</xdr:row>
      <xdr:rowOff>19050</xdr:rowOff>
    </xdr:to>
    <xdr:sp macro="" textlink="">
      <xdr:nvSpPr>
        <xdr:cNvPr id="142" name="円/楕円 141"/>
        <xdr:cNvSpPr/>
      </xdr:nvSpPr>
      <xdr:spPr>
        <a:xfrm>
          <a:off x="2514600"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58</xdr:row>
      <xdr:rowOff>9525</xdr:rowOff>
    </xdr:from>
    <xdr:ext cx="600075" cy="257175"/>
    <xdr:sp macro="" textlink="">
      <xdr:nvSpPr>
        <xdr:cNvPr id="143" name="テキスト ボックス 142"/>
        <xdr:cNvSpPr txBox="1"/>
      </xdr:nvSpPr>
      <xdr:spPr>
        <a:xfrm>
          <a:off x="2352675" y="9953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196,456</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104775</xdr:rowOff>
    </xdr:from>
    <xdr:to>
      <xdr:col>3</xdr:col>
      <xdr:colOff>0</xdr:colOff>
      <xdr:row>58</xdr:row>
      <xdr:rowOff>38100</xdr:rowOff>
    </xdr:to>
    <xdr:sp macro="" textlink="">
      <xdr:nvSpPr>
        <xdr:cNvPr id="144" name="円/楕円 143"/>
        <xdr:cNvSpPr/>
      </xdr:nvSpPr>
      <xdr:spPr>
        <a:xfrm>
          <a:off x="1800225" y="98774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58</xdr:row>
      <xdr:rowOff>28575</xdr:rowOff>
    </xdr:from>
    <xdr:ext cx="600075" cy="257175"/>
    <xdr:sp macro="" textlink="">
      <xdr:nvSpPr>
        <xdr:cNvPr id="145" name="テキスト ボックス 144"/>
        <xdr:cNvSpPr txBox="1"/>
      </xdr:nvSpPr>
      <xdr:spPr>
        <a:xfrm>
          <a:off x="1552575" y="9972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180,253</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114300</xdr:rowOff>
    </xdr:from>
    <xdr:to>
      <xdr:col>1</xdr:col>
      <xdr:colOff>485775</xdr:colOff>
      <xdr:row>58</xdr:row>
      <xdr:rowOff>38100</xdr:rowOff>
    </xdr:to>
    <xdr:sp macro="" textlink="">
      <xdr:nvSpPr>
        <xdr:cNvPr id="146" name="円/楕円 145"/>
        <xdr:cNvSpPr/>
      </xdr:nvSpPr>
      <xdr:spPr>
        <a:xfrm>
          <a:off x="990600"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58</xdr:row>
      <xdr:rowOff>28575</xdr:rowOff>
    </xdr:from>
    <xdr:ext cx="600075" cy="257175"/>
    <xdr:sp macro="" textlink="">
      <xdr:nvSpPr>
        <xdr:cNvPr id="147" name="テキスト ボックス 146"/>
        <xdr:cNvSpPr txBox="1"/>
      </xdr:nvSpPr>
      <xdr:spPr>
        <a:xfrm>
          <a:off x="742950" y="9972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8" name="正方形/長方形 147"/>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9" name="正方形/長方形 148"/>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0" name="正方形/長方形 149"/>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1" name="正方形/長方形 150"/>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2" name="正方形/長方形 151"/>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3" name="正方形/長方形 152"/>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4" name="正方形/長方形 153"/>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5" name="正方形/長方形 154"/>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6" name="テキスト ボックス 155"/>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7" name="直線コネクタ 156"/>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8" name="直線コネクタ 157"/>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9" name="テキスト ボックス 158"/>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0" name="直線コネクタ 159"/>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1" name="テキスト ボックス 160"/>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2" name="直線コネクタ 161"/>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3" name="テキスト ボックス 162"/>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4" name="直線コネクタ 163"/>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5" name="テキスト ボックス 164"/>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6" name="直線コネクタ 165"/>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7" name="テキスト ボックス 166"/>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8" name="直線コネクタ 167"/>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7175"/>
    <xdr:sp macro="" textlink="">
      <xdr:nvSpPr>
        <xdr:cNvPr id="169" name="テキスト ボックス 168"/>
        <xdr:cNvSpPr txBox="1"/>
      </xdr:nvSpPr>
      <xdr:spPr>
        <a:xfrm>
          <a:off x="76200"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1" name="テキスト ボックス 170"/>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57150</xdr:rowOff>
    </xdr:from>
    <xdr:to>
      <xdr:col>6</xdr:col>
      <xdr:colOff>514350</xdr:colOff>
      <xdr:row>78</xdr:row>
      <xdr:rowOff>76200</xdr:rowOff>
    </xdr:to>
    <xdr:cxnSp macro="">
      <xdr:nvCxnSpPr>
        <xdr:cNvPr id="173" name="直線コネクタ 172"/>
        <xdr:cNvCxnSpPr/>
      </xdr:nvCxnSpPr>
      <xdr:spPr>
        <a:xfrm flipV="1">
          <a:off x="4114800" y="12058650"/>
          <a:ext cx="9525"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85725</xdr:rowOff>
    </xdr:from>
    <xdr:ext cx="600075" cy="257175"/>
    <xdr:sp macro="" textlink="">
      <xdr:nvSpPr>
        <xdr:cNvPr id="174" name="民生費最小値テキスト"/>
        <xdr:cNvSpPr txBox="1"/>
      </xdr:nvSpPr>
      <xdr:spPr>
        <a:xfrm>
          <a:off x="4171950" y="13458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419100</xdr:colOff>
      <xdr:row>78</xdr:row>
      <xdr:rowOff>76200</xdr:rowOff>
    </xdr:from>
    <xdr:to>
      <xdr:col>6</xdr:col>
      <xdr:colOff>600075</xdr:colOff>
      <xdr:row>78</xdr:row>
      <xdr:rowOff>76200</xdr:rowOff>
    </xdr:to>
    <xdr:cxnSp macro="">
      <xdr:nvCxnSpPr>
        <xdr:cNvPr id="175" name="直線コネクタ 174"/>
        <xdr:cNvCxnSpPr/>
      </xdr:nvCxnSpPr>
      <xdr:spPr>
        <a:xfrm>
          <a:off x="4029075" y="13449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0</xdr:rowOff>
    </xdr:from>
    <xdr:ext cx="600075" cy="257175"/>
    <xdr:sp macro="" textlink="">
      <xdr:nvSpPr>
        <xdr:cNvPr id="176" name="民生費最大値テキスト"/>
        <xdr:cNvSpPr txBox="1"/>
      </xdr:nvSpPr>
      <xdr:spPr>
        <a:xfrm>
          <a:off x="4171950" y="11830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419100</xdr:colOff>
      <xdr:row>70</xdr:row>
      <xdr:rowOff>57150</xdr:rowOff>
    </xdr:from>
    <xdr:to>
      <xdr:col>6</xdr:col>
      <xdr:colOff>600075</xdr:colOff>
      <xdr:row>70</xdr:row>
      <xdr:rowOff>57150</xdr:rowOff>
    </xdr:to>
    <xdr:cxnSp macro="">
      <xdr:nvCxnSpPr>
        <xdr:cNvPr id="177" name="直線コネクタ 176"/>
        <xdr:cNvCxnSpPr/>
      </xdr:nvCxnSpPr>
      <xdr:spPr>
        <a:xfrm>
          <a:off x="4029075" y="12058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161925</xdr:rowOff>
    </xdr:from>
    <xdr:to>
      <xdr:col>6</xdr:col>
      <xdr:colOff>514350</xdr:colOff>
      <xdr:row>76</xdr:row>
      <xdr:rowOff>171450</xdr:rowOff>
    </xdr:to>
    <xdr:cxnSp macro="">
      <xdr:nvCxnSpPr>
        <xdr:cNvPr id="178" name="直線コネクタ 177"/>
        <xdr:cNvCxnSpPr/>
      </xdr:nvCxnSpPr>
      <xdr:spPr>
        <a:xfrm>
          <a:off x="3371850" y="131921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57150</xdr:rowOff>
    </xdr:from>
    <xdr:ext cx="600075" cy="257175"/>
    <xdr:sp macro="" textlink="">
      <xdr:nvSpPr>
        <xdr:cNvPr id="179" name="民生費平均値テキスト"/>
        <xdr:cNvSpPr txBox="1"/>
      </xdr:nvSpPr>
      <xdr:spPr>
        <a:xfrm>
          <a:off x="4171950" y="13258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76200</xdr:rowOff>
    </xdr:from>
    <xdr:to>
      <xdr:col>6</xdr:col>
      <xdr:colOff>561975</xdr:colOff>
      <xdr:row>78</xdr:row>
      <xdr:rowOff>9525</xdr:rowOff>
    </xdr:to>
    <xdr:sp macro="" textlink="">
      <xdr:nvSpPr>
        <xdr:cNvPr id="180" name="フローチャート : 判断 179"/>
        <xdr:cNvSpPr/>
      </xdr:nvSpPr>
      <xdr:spPr>
        <a:xfrm>
          <a:off x="4067175"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161925</xdr:rowOff>
    </xdr:from>
    <xdr:to>
      <xdr:col>5</xdr:col>
      <xdr:colOff>361950</xdr:colOff>
      <xdr:row>77</xdr:row>
      <xdr:rowOff>95250</xdr:rowOff>
    </xdr:to>
    <xdr:cxnSp macro="">
      <xdr:nvCxnSpPr>
        <xdr:cNvPr id="181" name="直線コネクタ 180"/>
        <xdr:cNvCxnSpPr/>
      </xdr:nvCxnSpPr>
      <xdr:spPr>
        <a:xfrm flipV="1">
          <a:off x="2562225" y="1319212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95250</xdr:rowOff>
    </xdr:from>
    <xdr:to>
      <xdr:col>5</xdr:col>
      <xdr:colOff>409575</xdr:colOff>
      <xdr:row>78</xdr:row>
      <xdr:rowOff>19050</xdr:rowOff>
    </xdr:to>
    <xdr:sp macro="" textlink="">
      <xdr:nvSpPr>
        <xdr:cNvPr id="182" name="フローチャート : 判断 181"/>
        <xdr:cNvSpPr/>
      </xdr:nvSpPr>
      <xdr:spPr>
        <a:xfrm>
          <a:off x="3314700"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9525</xdr:rowOff>
    </xdr:from>
    <xdr:ext cx="600075" cy="257175"/>
    <xdr:sp macro="" textlink="">
      <xdr:nvSpPr>
        <xdr:cNvPr id="183" name="テキスト ボックス 182"/>
        <xdr:cNvSpPr txBox="1"/>
      </xdr:nvSpPr>
      <xdr:spPr>
        <a:xfrm>
          <a:off x="3067050" y="1338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95250</xdr:rowOff>
    </xdr:from>
    <xdr:to>
      <xdr:col>4</xdr:col>
      <xdr:colOff>152400</xdr:colOff>
      <xdr:row>77</xdr:row>
      <xdr:rowOff>133350</xdr:rowOff>
    </xdr:to>
    <xdr:cxnSp macro="">
      <xdr:nvCxnSpPr>
        <xdr:cNvPr id="184" name="直線コネクタ 183"/>
        <xdr:cNvCxnSpPr/>
      </xdr:nvCxnSpPr>
      <xdr:spPr>
        <a:xfrm flipV="1">
          <a:off x="1809750" y="132969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66675</xdr:rowOff>
    </xdr:from>
    <xdr:to>
      <xdr:col>4</xdr:col>
      <xdr:colOff>209550</xdr:colOff>
      <xdr:row>78</xdr:row>
      <xdr:rowOff>0</xdr:rowOff>
    </xdr:to>
    <xdr:sp macro="" textlink="">
      <xdr:nvSpPr>
        <xdr:cNvPr id="185" name="フローチャート : 判断 184"/>
        <xdr:cNvSpPr/>
      </xdr:nvSpPr>
      <xdr:spPr>
        <a:xfrm>
          <a:off x="2514600" y="13268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161925</xdr:rowOff>
    </xdr:from>
    <xdr:ext cx="600075" cy="257175"/>
    <xdr:sp macro="" textlink="">
      <xdr:nvSpPr>
        <xdr:cNvPr id="186" name="テキスト ボックス 185"/>
        <xdr:cNvSpPr txBox="1"/>
      </xdr:nvSpPr>
      <xdr:spPr>
        <a:xfrm>
          <a:off x="2352675" y="13363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133350</xdr:rowOff>
    </xdr:from>
    <xdr:to>
      <xdr:col>2</xdr:col>
      <xdr:colOff>600075</xdr:colOff>
      <xdr:row>77</xdr:row>
      <xdr:rowOff>142875</xdr:rowOff>
    </xdr:to>
    <xdr:cxnSp macro="">
      <xdr:nvCxnSpPr>
        <xdr:cNvPr id="187" name="直線コネクタ 186"/>
        <xdr:cNvCxnSpPr/>
      </xdr:nvCxnSpPr>
      <xdr:spPr>
        <a:xfrm flipV="1">
          <a:off x="1047750" y="133350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9525</xdr:rowOff>
    </xdr:from>
    <xdr:to>
      <xdr:col>3</xdr:col>
      <xdr:colOff>0</xdr:colOff>
      <xdr:row>77</xdr:row>
      <xdr:rowOff>114300</xdr:rowOff>
    </xdr:to>
    <xdr:sp macro="" textlink="">
      <xdr:nvSpPr>
        <xdr:cNvPr id="188" name="フローチャート : 判断 187"/>
        <xdr:cNvSpPr/>
      </xdr:nvSpPr>
      <xdr:spPr>
        <a:xfrm>
          <a:off x="1800225" y="132111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133350</xdr:rowOff>
    </xdr:from>
    <xdr:ext cx="600075" cy="257175"/>
    <xdr:sp macro="" textlink="">
      <xdr:nvSpPr>
        <xdr:cNvPr id="189" name="テキスト ボックス 188"/>
        <xdr:cNvSpPr txBox="1"/>
      </xdr:nvSpPr>
      <xdr:spPr>
        <a:xfrm>
          <a:off x="1552575" y="12992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38100</xdr:rowOff>
    </xdr:from>
    <xdr:to>
      <xdr:col>1</xdr:col>
      <xdr:colOff>485775</xdr:colOff>
      <xdr:row>77</xdr:row>
      <xdr:rowOff>142875</xdr:rowOff>
    </xdr:to>
    <xdr:sp macro="" textlink="">
      <xdr:nvSpPr>
        <xdr:cNvPr id="190" name="フローチャート : 判断 189"/>
        <xdr:cNvSpPr/>
      </xdr:nvSpPr>
      <xdr:spPr>
        <a:xfrm>
          <a:off x="990600"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161925</xdr:rowOff>
    </xdr:from>
    <xdr:ext cx="600075" cy="257175"/>
    <xdr:sp macro="" textlink="">
      <xdr:nvSpPr>
        <xdr:cNvPr id="191" name="テキスト ボックス 190"/>
        <xdr:cNvSpPr txBox="1"/>
      </xdr:nvSpPr>
      <xdr:spPr>
        <a:xfrm>
          <a:off x="742950" y="13020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76</xdr:row>
      <xdr:rowOff>114300</xdr:rowOff>
    </xdr:from>
    <xdr:to>
      <xdr:col>6</xdr:col>
      <xdr:colOff>561975</xdr:colOff>
      <xdr:row>77</xdr:row>
      <xdr:rowOff>47625</xdr:rowOff>
    </xdr:to>
    <xdr:sp macro="" textlink="">
      <xdr:nvSpPr>
        <xdr:cNvPr id="197" name="円/楕円 196"/>
        <xdr:cNvSpPr/>
      </xdr:nvSpPr>
      <xdr:spPr>
        <a:xfrm>
          <a:off x="406717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142875</xdr:rowOff>
    </xdr:from>
    <xdr:ext cx="600075" cy="257175"/>
    <xdr:sp macro="" textlink="">
      <xdr:nvSpPr>
        <xdr:cNvPr id="198" name="民生費該当値テキスト"/>
        <xdr:cNvSpPr txBox="1"/>
      </xdr:nvSpPr>
      <xdr:spPr>
        <a:xfrm>
          <a:off x="4171950" y="13001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271,535</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114300</xdr:rowOff>
    </xdr:from>
    <xdr:to>
      <xdr:col>5</xdr:col>
      <xdr:colOff>409575</xdr:colOff>
      <xdr:row>77</xdr:row>
      <xdr:rowOff>38100</xdr:rowOff>
    </xdr:to>
    <xdr:sp macro="" textlink="">
      <xdr:nvSpPr>
        <xdr:cNvPr id="199" name="円/楕円 198"/>
        <xdr:cNvSpPr/>
      </xdr:nvSpPr>
      <xdr:spPr>
        <a:xfrm>
          <a:off x="3314700" y="13144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75</xdr:row>
      <xdr:rowOff>57150</xdr:rowOff>
    </xdr:from>
    <xdr:ext cx="600075" cy="257175"/>
    <xdr:sp macro="" textlink="">
      <xdr:nvSpPr>
        <xdr:cNvPr id="200" name="テキスト ボックス 199"/>
        <xdr:cNvSpPr txBox="1"/>
      </xdr:nvSpPr>
      <xdr:spPr>
        <a:xfrm>
          <a:off x="3067050"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47625</xdr:rowOff>
    </xdr:from>
    <xdr:to>
      <xdr:col>4</xdr:col>
      <xdr:colOff>209550</xdr:colOff>
      <xdr:row>77</xdr:row>
      <xdr:rowOff>142875</xdr:rowOff>
    </xdr:to>
    <xdr:sp macro="" textlink="">
      <xdr:nvSpPr>
        <xdr:cNvPr id="201" name="円/楕円 200"/>
        <xdr:cNvSpPr/>
      </xdr:nvSpPr>
      <xdr:spPr>
        <a:xfrm>
          <a:off x="2514600" y="13249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161925</xdr:rowOff>
    </xdr:from>
    <xdr:ext cx="600075" cy="257175"/>
    <xdr:sp macro="" textlink="">
      <xdr:nvSpPr>
        <xdr:cNvPr id="202" name="テキスト ボックス 201"/>
        <xdr:cNvSpPr txBox="1"/>
      </xdr:nvSpPr>
      <xdr:spPr>
        <a:xfrm>
          <a:off x="2352675" y="13020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211,645</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85725</xdr:rowOff>
    </xdr:from>
    <xdr:to>
      <xdr:col>3</xdr:col>
      <xdr:colOff>0</xdr:colOff>
      <xdr:row>78</xdr:row>
      <xdr:rowOff>19050</xdr:rowOff>
    </xdr:to>
    <xdr:sp macro="" textlink="">
      <xdr:nvSpPr>
        <xdr:cNvPr id="203" name="円/楕円 202"/>
        <xdr:cNvSpPr/>
      </xdr:nvSpPr>
      <xdr:spPr>
        <a:xfrm>
          <a:off x="1800225" y="132873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9525</xdr:rowOff>
    </xdr:from>
    <xdr:ext cx="600075" cy="257175"/>
    <xdr:sp macro="" textlink="">
      <xdr:nvSpPr>
        <xdr:cNvPr id="204" name="テキスト ボックス 203"/>
        <xdr:cNvSpPr txBox="1"/>
      </xdr:nvSpPr>
      <xdr:spPr>
        <a:xfrm>
          <a:off x="1552575" y="1338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186,249</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85725</xdr:rowOff>
    </xdr:from>
    <xdr:to>
      <xdr:col>1</xdr:col>
      <xdr:colOff>485775</xdr:colOff>
      <xdr:row>78</xdr:row>
      <xdr:rowOff>19050</xdr:rowOff>
    </xdr:to>
    <xdr:sp macro="" textlink="">
      <xdr:nvSpPr>
        <xdr:cNvPr id="205" name="円/楕円 204"/>
        <xdr:cNvSpPr/>
      </xdr:nvSpPr>
      <xdr:spPr>
        <a:xfrm>
          <a:off x="990600"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9525</xdr:rowOff>
    </xdr:from>
    <xdr:ext cx="600075" cy="257175"/>
    <xdr:sp macro="" textlink="">
      <xdr:nvSpPr>
        <xdr:cNvPr id="206" name="テキスト ボックス 205"/>
        <xdr:cNvSpPr txBox="1"/>
      </xdr:nvSpPr>
      <xdr:spPr>
        <a:xfrm>
          <a:off x="742950" y="1338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98</xdr:row>
      <xdr:rowOff>76200</xdr:rowOff>
    </xdr:from>
    <xdr:ext cx="247650" cy="257175"/>
    <xdr:sp macro="" textlink="">
      <xdr:nvSpPr>
        <xdr:cNvPr id="218" name="テキスト ボックス 217"/>
        <xdr:cNvSpPr txBox="1"/>
      </xdr:nvSpPr>
      <xdr:spPr>
        <a:xfrm>
          <a:off x="5143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96</xdr:row>
      <xdr:rowOff>38100</xdr:rowOff>
    </xdr:from>
    <xdr:ext cx="600075" cy="257175"/>
    <xdr:sp macro="" textlink="">
      <xdr:nvSpPr>
        <xdr:cNvPr id="220" name="テキスト ボックス 219"/>
        <xdr:cNvSpPr txBox="1"/>
      </xdr:nvSpPr>
      <xdr:spPr>
        <a:xfrm>
          <a:off x="16192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93</xdr:row>
      <xdr:rowOff>171450</xdr:rowOff>
    </xdr:from>
    <xdr:ext cx="600075" cy="257175"/>
    <xdr:sp macro="" textlink="">
      <xdr:nvSpPr>
        <xdr:cNvPr id="222" name="テキスト ボックス 221"/>
        <xdr:cNvSpPr txBox="1"/>
      </xdr:nvSpPr>
      <xdr:spPr>
        <a:xfrm>
          <a:off x="16192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4" name="テキスト ボックス 223"/>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57150</xdr:rowOff>
    </xdr:from>
    <xdr:ext cx="685800" cy="257175"/>
    <xdr:sp macro="" textlink="">
      <xdr:nvSpPr>
        <xdr:cNvPr id="228" name="テキスト ボックス 227"/>
        <xdr:cNvSpPr txBox="1"/>
      </xdr:nvSpPr>
      <xdr:spPr>
        <a:xfrm>
          <a:off x="76200"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104775</xdr:rowOff>
    </xdr:from>
    <xdr:to>
      <xdr:col>6</xdr:col>
      <xdr:colOff>514350</xdr:colOff>
      <xdr:row>98</xdr:row>
      <xdr:rowOff>152400</xdr:rowOff>
    </xdr:to>
    <xdr:cxnSp macro="">
      <xdr:nvCxnSpPr>
        <xdr:cNvPr id="230" name="直線コネクタ 229"/>
        <xdr:cNvCxnSpPr/>
      </xdr:nvCxnSpPr>
      <xdr:spPr>
        <a:xfrm flipV="1">
          <a:off x="4114800" y="15706725"/>
          <a:ext cx="9525"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152400</xdr:rowOff>
    </xdr:from>
    <xdr:ext cx="533400" cy="257175"/>
    <xdr:sp macro="" textlink="">
      <xdr:nvSpPr>
        <xdr:cNvPr id="231" name="衛生費最小値テキスト"/>
        <xdr:cNvSpPr txBox="1"/>
      </xdr:nvSpPr>
      <xdr:spPr>
        <a:xfrm>
          <a:off x="4171950"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419100</xdr:colOff>
      <xdr:row>98</xdr:row>
      <xdr:rowOff>152400</xdr:rowOff>
    </xdr:from>
    <xdr:to>
      <xdr:col>6</xdr:col>
      <xdr:colOff>600075</xdr:colOff>
      <xdr:row>98</xdr:row>
      <xdr:rowOff>152400</xdr:rowOff>
    </xdr:to>
    <xdr:cxnSp macro="">
      <xdr:nvCxnSpPr>
        <xdr:cNvPr id="232" name="直線コネクタ 231"/>
        <xdr:cNvCxnSpPr/>
      </xdr:nvCxnSpPr>
      <xdr:spPr>
        <a:xfrm>
          <a:off x="4029075" y="16954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47625</xdr:rowOff>
    </xdr:from>
    <xdr:ext cx="600075" cy="257175"/>
    <xdr:sp macro="" textlink="">
      <xdr:nvSpPr>
        <xdr:cNvPr id="233" name="衛生費最大値テキスト"/>
        <xdr:cNvSpPr txBox="1"/>
      </xdr:nvSpPr>
      <xdr:spPr>
        <a:xfrm>
          <a:off x="4171950" y="15478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419100</xdr:colOff>
      <xdr:row>91</xdr:row>
      <xdr:rowOff>104775</xdr:rowOff>
    </xdr:from>
    <xdr:to>
      <xdr:col>6</xdr:col>
      <xdr:colOff>600075</xdr:colOff>
      <xdr:row>91</xdr:row>
      <xdr:rowOff>104775</xdr:rowOff>
    </xdr:to>
    <xdr:cxnSp macro="">
      <xdr:nvCxnSpPr>
        <xdr:cNvPr id="234" name="直線コネクタ 233"/>
        <xdr:cNvCxnSpPr/>
      </xdr:nvCxnSpPr>
      <xdr:spPr>
        <a:xfrm>
          <a:off x="4029075" y="15706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66675</xdr:rowOff>
    </xdr:from>
    <xdr:to>
      <xdr:col>6</xdr:col>
      <xdr:colOff>514350</xdr:colOff>
      <xdr:row>98</xdr:row>
      <xdr:rowOff>66675</xdr:rowOff>
    </xdr:to>
    <xdr:cxnSp macro="">
      <xdr:nvCxnSpPr>
        <xdr:cNvPr id="235" name="直線コネクタ 234"/>
        <xdr:cNvCxnSpPr/>
      </xdr:nvCxnSpPr>
      <xdr:spPr>
        <a:xfrm flipV="1">
          <a:off x="3371850" y="168687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28575</xdr:rowOff>
    </xdr:from>
    <xdr:ext cx="533400" cy="257175"/>
    <xdr:sp macro="" textlink="">
      <xdr:nvSpPr>
        <xdr:cNvPr id="236" name="衛生費平均値テキスト"/>
        <xdr:cNvSpPr txBox="1"/>
      </xdr:nvSpPr>
      <xdr:spPr>
        <a:xfrm>
          <a:off x="417195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457200</xdr:colOff>
      <xdr:row>98</xdr:row>
      <xdr:rowOff>0</xdr:rowOff>
    </xdr:from>
    <xdr:to>
      <xdr:col>6</xdr:col>
      <xdr:colOff>561975</xdr:colOff>
      <xdr:row>98</xdr:row>
      <xdr:rowOff>104775</xdr:rowOff>
    </xdr:to>
    <xdr:sp macro="" textlink="">
      <xdr:nvSpPr>
        <xdr:cNvPr id="237" name="フローチャート : 判断 236"/>
        <xdr:cNvSpPr/>
      </xdr:nvSpPr>
      <xdr:spPr>
        <a:xfrm>
          <a:off x="4067175" y="16802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66675</xdr:rowOff>
    </xdr:from>
    <xdr:to>
      <xdr:col>5</xdr:col>
      <xdr:colOff>361950</xdr:colOff>
      <xdr:row>98</xdr:row>
      <xdr:rowOff>76200</xdr:rowOff>
    </xdr:to>
    <xdr:cxnSp macro="">
      <xdr:nvCxnSpPr>
        <xdr:cNvPr id="238" name="直線コネクタ 237"/>
        <xdr:cNvCxnSpPr/>
      </xdr:nvCxnSpPr>
      <xdr:spPr>
        <a:xfrm flipV="1">
          <a:off x="2562225" y="168687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98</xdr:row>
      <xdr:rowOff>9525</xdr:rowOff>
    </xdr:from>
    <xdr:to>
      <xdr:col>5</xdr:col>
      <xdr:colOff>409575</xdr:colOff>
      <xdr:row>98</xdr:row>
      <xdr:rowOff>104775</xdr:rowOff>
    </xdr:to>
    <xdr:sp macro="" textlink="">
      <xdr:nvSpPr>
        <xdr:cNvPr id="239" name="フローチャート : 判断 238"/>
        <xdr:cNvSpPr/>
      </xdr:nvSpPr>
      <xdr:spPr>
        <a:xfrm>
          <a:off x="3314700" y="1681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123825</xdr:rowOff>
    </xdr:from>
    <xdr:ext cx="533400" cy="257175"/>
    <xdr:sp macro="" textlink="">
      <xdr:nvSpPr>
        <xdr:cNvPr id="240" name="テキスト ボックス 239"/>
        <xdr:cNvSpPr txBox="1"/>
      </xdr:nvSpPr>
      <xdr:spPr>
        <a:xfrm>
          <a:off x="31051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600075</xdr:colOff>
      <xdr:row>98</xdr:row>
      <xdr:rowOff>57150</xdr:rowOff>
    </xdr:from>
    <xdr:to>
      <xdr:col>4</xdr:col>
      <xdr:colOff>152400</xdr:colOff>
      <xdr:row>98</xdr:row>
      <xdr:rowOff>76200</xdr:rowOff>
    </xdr:to>
    <xdr:cxnSp macro="">
      <xdr:nvCxnSpPr>
        <xdr:cNvPr id="241" name="直線コネクタ 240"/>
        <xdr:cNvCxnSpPr/>
      </xdr:nvCxnSpPr>
      <xdr:spPr>
        <a:xfrm>
          <a:off x="1809750" y="168592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9525</xdr:rowOff>
    </xdr:from>
    <xdr:to>
      <xdr:col>4</xdr:col>
      <xdr:colOff>209550</xdr:colOff>
      <xdr:row>98</xdr:row>
      <xdr:rowOff>114300</xdr:rowOff>
    </xdr:to>
    <xdr:sp macro="" textlink="">
      <xdr:nvSpPr>
        <xdr:cNvPr id="242" name="フローチャート : 判断 241"/>
        <xdr:cNvSpPr/>
      </xdr:nvSpPr>
      <xdr:spPr>
        <a:xfrm>
          <a:off x="2514600" y="1681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133350</xdr:rowOff>
    </xdr:from>
    <xdr:ext cx="533400" cy="257175"/>
    <xdr:sp macro="" textlink="">
      <xdr:nvSpPr>
        <xdr:cNvPr id="243" name="テキスト ボックス 242"/>
        <xdr:cNvSpPr txBox="1"/>
      </xdr:nvSpPr>
      <xdr:spPr>
        <a:xfrm>
          <a:off x="2381250"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47625</xdr:rowOff>
    </xdr:from>
    <xdr:to>
      <xdr:col>2</xdr:col>
      <xdr:colOff>600075</xdr:colOff>
      <xdr:row>98</xdr:row>
      <xdr:rowOff>57150</xdr:rowOff>
    </xdr:to>
    <xdr:cxnSp macro="">
      <xdr:nvCxnSpPr>
        <xdr:cNvPr id="244" name="直線コネクタ 243"/>
        <xdr:cNvCxnSpPr/>
      </xdr:nvCxnSpPr>
      <xdr:spPr>
        <a:xfrm>
          <a:off x="1047750" y="168497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98</xdr:row>
      <xdr:rowOff>19050</xdr:rowOff>
    </xdr:from>
    <xdr:to>
      <xdr:col>3</xdr:col>
      <xdr:colOff>0</xdr:colOff>
      <xdr:row>98</xdr:row>
      <xdr:rowOff>123825</xdr:rowOff>
    </xdr:to>
    <xdr:sp macro="" textlink="">
      <xdr:nvSpPr>
        <xdr:cNvPr id="245" name="フローチャート : 判断 244"/>
        <xdr:cNvSpPr/>
      </xdr:nvSpPr>
      <xdr:spPr>
        <a:xfrm>
          <a:off x="1800225" y="168211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114300</xdr:rowOff>
    </xdr:from>
    <xdr:ext cx="533400" cy="257175"/>
    <xdr:sp macro="" textlink="">
      <xdr:nvSpPr>
        <xdr:cNvPr id="246" name="テキスト ボックス 245"/>
        <xdr:cNvSpPr txBox="1"/>
      </xdr:nvSpPr>
      <xdr:spPr>
        <a:xfrm>
          <a:off x="15811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104775</xdr:rowOff>
    </xdr:from>
    <xdr:to>
      <xdr:col>1</xdr:col>
      <xdr:colOff>485775</xdr:colOff>
      <xdr:row>98</xdr:row>
      <xdr:rowOff>28575</xdr:rowOff>
    </xdr:to>
    <xdr:sp macro="" textlink="">
      <xdr:nvSpPr>
        <xdr:cNvPr id="247" name="フローチャート : 判断 246"/>
        <xdr:cNvSpPr/>
      </xdr:nvSpPr>
      <xdr:spPr>
        <a:xfrm>
          <a:off x="990600" y="1673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96</xdr:row>
      <xdr:rowOff>47625</xdr:rowOff>
    </xdr:from>
    <xdr:ext cx="600075" cy="257175"/>
    <xdr:sp macro="" textlink="">
      <xdr:nvSpPr>
        <xdr:cNvPr id="248" name="テキスト ボックス 247"/>
        <xdr:cNvSpPr txBox="1"/>
      </xdr:nvSpPr>
      <xdr:spPr>
        <a:xfrm>
          <a:off x="742950" y="16506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98</xdr:row>
      <xdr:rowOff>9525</xdr:rowOff>
    </xdr:from>
    <xdr:to>
      <xdr:col>6</xdr:col>
      <xdr:colOff>561975</xdr:colOff>
      <xdr:row>98</xdr:row>
      <xdr:rowOff>114300</xdr:rowOff>
    </xdr:to>
    <xdr:sp macro="" textlink="">
      <xdr:nvSpPr>
        <xdr:cNvPr id="254" name="円/楕円 253"/>
        <xdr:cNvSpPr/>
      </xdr:nvSpPr>
      <xdr:spPr>
        <a:xfrm>
          <a:off x="4067175" y="1681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152400</xdr:rowOff>
    </xdr:from>
    <xdr:ext cx="533400" cy="257175"/>
    <xdr:sp macro="" textlink="">
      <xdr:nvSpPr>
        <xdr:cNvPr id="255" name="衛生費該当値テキスト"/>
        <xdr:cNvSpPr txBox="1"/>
      </xdr:nvSpPr>
      <xdr:spPr>
        <a:xfrm>
          <a:off x="417195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80,557</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9525</xdr:rowOff>
    </xdr:from>
    <xdr:to>
      <xdr:col>5</xdr:col>
      <xdr:colOff>409575</xdr:colOff>
      <xdr:row>98</xdr:row>
      <xdr:rowOff>114300</xdr:rowOff>
    </xdr:to>
    <xdr:sp macro="" textlink="">
      <xdr:nvSpPr>
        <xdr:cNvPr id="256" name="円/楕円 255"/>
        <xdr:cNvSpPr/>
      </xdr:nvSpPr>
      <xdr:spPr>
        <a:xfrm>
          <a:off x="3314700" y="1681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104775</xdr:rowOff>
    </xdr:from>
    <xdr:ext cx="533400" cy="257175"/>
    <xdr:sp macro="" textlink="">
      <xdr:nvSpPr>
        <xdr:cNvPr id="257" name="テキスト ボックス 256"/>
        <xdr:cNvSpPr txBox="1"/>
      </xdr:nvSpPr>
      <xdr:spPr>
        <a:xfrm>
          <a:off x="3105150"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28575</xdr:rowOff>
    </xdr:from>
    <xdr:to>
      <xdr:col>4</xdr:col>
      <xdr:colOff>209550</xdr:colOff>
      <xdr:row>98</xdr:row>
      <xdr:rowOff>123825</xdr:rowOff>
    </xdr:to>
    <xdr:sp macro="" textlink="">
      <xdr:nvSpPr>
        <xdr:cNvPr id="258" name="円/楕円 257"/>
        <xdr:cNvSpPr/>
      </xdr:nvSpPr>
      <xdr:spPr>
        <a:xfrm>
          <a:off x="2514600" y="1683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114300</xdr:rowOff>
    </xdr:from>
    <xdr:ext cx="533400" cy="257175"/>
    <xdr:sp macro="" textlink="">
      <xdr:nvSpPr>
        <xdr:cNvPr id="259" name="テキスト ボックス 258"/>
        <xdr:cNvSpPr txBox="1"/>
      </xdr:nvSpPr>
      <xdr:spPr>
        <a:xfrm>
          <a:off x="23812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73,669</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9525</xdr:rowOff>
    </xdr:from>
    <xdr:to>
      <xdr:col>3</xdr:col>
      <xdr:colOff>0</xdr:colOff>
      <xdr:row>98</xdr:row>
      <xdr:rowOff>114300</xdr:rowOff>
    </xdr:to>
    <xdr:sp macro="" textlink="">
      <xdr:nvSpPr>
        <xdr:cNvPr id="260" name="円/楕円 259"/>
        <xdr:cNvSpPr/>
      </xdr:nvSpPr>
      <xdr:spPr>
        <a:xfrm>
          <a:off x="1800225" y="168116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123825</xdr:rowOff>
    </xdr:from>
    <xdr:ext cx="533400" cy="257175"/>
    <xdr:sp macro="" textlink="">
      <xdr:nvSpPr>
        <xdr:cNvPr id="261" name="テキスト ボックス 260"/>
        <xdr:cNvSpPr txBox="1"/>
      </xdr:nvSpPr>
      <xdr:spPr>
        <a:xfrm>
          <a:off x="15811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81,727</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171450</xdr:rowOff>
    </xdr:from>
    <xdr:to>
      <xdr:col>1</xdr:col>
      <xdr:colOff>485775</xdr:colOff>
      <xdr:row>98</xdr:row>
      <xdr:rowOff>95250</xdr:rowOff>
    </xdr:to>
    <xdr:sp macro="" textlink="">
      <xdr:nvSpPr>
        <xdr:cNvPr id="262" name="円/楕円 261"/>
        <xdr:cNvSpPr/>
      </xdr:nvSpPr>
      <xdr:spPr>
        <a:xfrm>
          <a:off x="990600" y="1680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85725</xdr:rowOff>
    </xdr:from>
    <xdr:ext cx="533400" cy="257175"/>
    <xdr:sp macro="" textlink="">
      <xdr:nvSpPr>
        <xdr:cNvPr id="263" name="テキスト ボックス 262"/>
        <xdr:cNvSpPr txBox="1"/>
      </xdr:nvSpPr>
      <xdr:spPr>
        <a:xfrm>
          <a:off x="78105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88,900</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5" name="テキスト ボックス 274"/>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7" name="テキスト ボックス 276"/>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33</xdr:row>
      <xdr:rowOff>171450</xdr:rowOff>
    </xdr:from>
    <xdr:ext cx="457200" cy="257175"/>
    <xdr:sp macro="" textlink="">
      <xdr:nvSpPr>
        <xdr:cNvPr id="279" name="テキスト ボックス 278"/>
        <xdr:cNvSpPr txBox="1"/>
      </xdr:nvSpPr>
      <xdr:spPr>
        <a:xfrm>
          <a:off x="5410200"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31</xdr:row>
      <xdr:rowOff>133350</xdr:rowOff>
    </xdr:from>
    <xdr:ext cx="457200" cy="257175"/>
    <xdr:sp macro="" textlink="">
      <xdr:nvSpPr>
        <xdr:cNvPr id="281" name="テキスト ボックス 280"/>
        <xdr:cNvSpPr txBox="1"/>
      </xdr:nvSpPr>
      <xdr:spPr>
        <a:xfrm>
          <a:off x="5410200"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3" name="テキスト ボックス 282"/>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133350</xdr:rowOff>
    </xdr:from>
    <xdr:to>
      <xdr:col>15</xdr:col>
      <xdr:colOff>180975</xdr:colOff>
      <xdr:row>39</xdr:row>
      <xdr:rowOff>47625</xdr:rowOff>
    </xdr:to>
    <xdr:cxnSp macro="">
      <xdr:nvCxnSpPr>
        <xdr:cNvPr id="287" name="直線コネクタ 286"/>
        <xdr:cNvCxnSpPr/>
      </xdr:nvCxnSpPr>
      <xdr:spPr>
        <a:xfrm flipV="1">
          <a:off x="9191625" y="52768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8" name="労働費最小値テキスト"/>
        <xdr:cNvSpPr txBox="1"/>
      </xdr:nvSpPr>
      <xdr:spPr>
        <a:xfrm>
          <a:off x="923925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9" name="直線コネクタ 288"/>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85725</xdr:rowOff>
    </xdr:from>
    <xdr:ext cx="533400" cy="257175"/>
    <xdr:sp macro="" textlink="">
      <xdr:nvSpPr>
        <xdr:cNvPr id="290" name="労働費最大値テキスト"/>
        <xdr:cNvSpPr txBox="1"/>
      </xdr:nvSpPr>
      <xdr:spPr>
        <a:xfrm>
          <a:off x="9239250" y="505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95250</xdr:colOff>
      <xdr:row>30</xdr:row>
      <xdr:rowOff>133350</xdr:rowOff>
    </xdr:from>
    <xdr:to>
      <xdr:col>15</xdr:col>
      <xdr:colOff>266700</xdr:colOff>
      <xdr:row>30</xdr:row>
      <xdr:rowOff>133350</xdr:rowOff>
    </xdr:to>
    <xdr:cxnSp macro="">
      <xdr:nvCxnSpPr>
        <xdr:cNvPr id="291" name="直線コネクタ 290"/>
        <xdr:cNvCxnSpPr/>
      </xdr:nvCxnSpPr>
      <xdr:spPr>
        <a:xfrm>
          <a:off x="9105900" y="5276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152400</xdr:rowOff>
    </xdr:from>
    <xdr:to>
      <xdr:col>15</xdr:col>
      <xdr:colOff>180975</xdr:colOff>
      <xdr:row>38</xdr:row>
      <xdr:rowOff>152400</xdr:rowOff>
    </xdr:to>
    <xdr:cxnSp macro="">
      <xdr:nvCxnSpPr>
        <xdr:cNvPr id="292" name="直線コネクタ 291"/>
        <xdr:cNvCxnSpPr/>
      </xdr:nvCxnSpPr>
      <xdr:spPr>
        <a:xfrm flipV="1">
          <a:off x="8439150" y="66675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161925</xdr:rowOff>
    </xdr:from>
    <xdr:ext cx="466725" cy="257175"/>
    <xdr:sp macro="" textlink="">
      <xdr:nvSpPr>
        <xdr:cNvPr id="293" name="労働費平均値テキスト"/>
        <xdr:cNvSpPr txBox="1"/>
      </xdr:nvSpPr>
      <xdr:spPr>
        <a:xfrm>
          <a:off x="923925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142875</xdr:rowOff>
    </xdr:from>
    <xdr:to>
      <xdr:col>15</xdr:col>
      <xdr:colOff>228600</xdr:colOff>
      <xdr:row>38</xdr:row>
      <xdr:rowOff>66675</xdr:rowOff>
    </xdr:to>
    <xdr:sp macro="" textlink="">
      <xdr:nvSpPr>
        <xdr:cNvPr id="294" name="フローチャート : 判断 293"/>
        <xdr:cNvSpPr/>
      </xdr:nvSpPr>
      <xdr:spPr>
        <a:xfrm>
          <a:off x="9144000" y="6486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152400</xdr:rowOff>
    </xdr:from>
    <xdr:to>
      <xdr:col>14</xdr:col>
      <xdr:colOff>28575</xdr:colOff>
      <xdr:row>38</xdr:row>
      <xdr:rowOff>161925</xdr:rowOff>
    </xdr:to>
    <xdr:cxnSp macro="">
      <xdr:nvCxnSpPr>
        <xdr:cNvPr id="295" name="直線コネクタ 294"/>
        <xdr:cNvCxnSpPr/>
      </xdr:nvCxnSpPr>
      <xdr:spPr>
        <a:xfrm flipV="1">
          <a:off x="7724775" y="66675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37</xdr:row>
      <xdr:rowOff>0</xdr:rowOff>
    </xdr:from>
    <xdr:to>
      <xdr:col>14</xdr:col>
      <xdr:colOff>76200</xdr:colOff>
      <xdr:row>37</xdr:row>
      <xdr:rowOff>104775</xdr:rowOff>
    </xdr:to>
    <xdr:sp macro="" textlink="">
      <xdr:nvSpPr>
        <xdr:cNvPr id="296" name="フローチャート : 判断 295"/>
        <xdr:cNvSpPr/>
      </xdr:nvSpPr>
      <xdr:spPr>
        <a:xfrm>
          <a:off x="8410575" y="63436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35</xdr:row>
      <xdr:rowOff>123825</xdr:rowOff>
    </xdr:from>
    <xdr:ext cx="466725" cy="257175"/>
    <xdr:sp macro="" textlink="">
      <xdr:nvSpPr>
        <xdr:cNvPr id="297" name="テキスト ボックス 296"/>
        <xdr:cNvSpPr txBox="1"/>
      </xdr:nvSpPr>
      <xdr:spPr>
        <a:xfrm>
          <a:off x="82867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304800</xdr:colOff>
      <xdr:row>32</xdr:row>
      <xdr:rowOff>152400</xdr:rowOff>
    </xdr:from>
    <xdr:to>
      <xdr:col>12</xdr:col>
      <xdr:colOff>514350</xdr:colOff>
      <xdr:row>38</xdr:row>
      <xdr:rowOff>161925</xdr:rowOff>
    </xdr:to>
    <xdr:cxnSp macro="">
      <xdr:nvCxnSpPr>
        <xdr:cNvPr id="298" name="直線コネクタ 297"/>
        <xdr:cNvCxnSpPr/>
      </xdr:nvCxnSpPr>
      <xdr:spPr>
        <a:xfrm>
          <a:off x="6915150" y="5638800"/>
          <a:ext cx="809625" cy="1038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95250</xdr:rowOff>
    </xdr:from>
    <xdr:to>
      <xdr:col>12</xdr:col>
      <xdr:colOff>561975</xdr:colOff>
      <xdr:row>37</xdr:row>
      <xdr:rowOff>28575</xdr:rowOff>
    </xdr:to>
    <xdr:sp macro="" textlink="">
      <xdr:nvSpPr>
        <xdr:cNvPr id="299" name="フローチャート : 判断 298"/>
        <xdr:cNvSpPr/>
      </xdr:nvSpPr>
      <xdr:spPr>
        <a:xfrm>
          <a:off x="76676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38100</xdr:rowOff>
    </xdr:from>
    <xdr:ext cx="466725" cy="257175"/>
    <xdr:sp macro="" textlink="">
      <xdr:nvSpPr>
        <xdr:cNvPr id="300" name="テキスト ボックス 299"/>
        <xdr:cNvSpPr txBox="1"/>
      </xdr:nvSpPr>
      <xdr:spPr>
        <a:xfrm>
          <a:off x="7486650" y="603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152400</xdr:rowOff>
    </xdr:from>
    <xdr:to>
      <xdr:col>11</xdr:col>
      <xdr:colOff>304800</xdr:colOff>
      <xdr:row>34</xdr:row>
      <xdr:rowOff>123825</xdr:rowOff>
    </xdr:to>
    <xdr:cxnSp macro="">
      <xdr:nvCxnSpPr>
        <xdr:cNvPr id="301" name="直線コネクタ 300"/>
        <xdr:cNvCxnSpPr/>
      </xdr:nvCxnSpPr>
      <xdr:spPr>
        <a:xfrm flipV="1">
          <a:off x="6115050" y="5638800"/>
          <a:ext cx="80010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85725</xdr:rowOff>
    </xdr:from>
    <xdr:to>
      <xdr:col>11</xdr:col>
      <xdr:colOff>361950</xdr:colOff>
      <xdr:row>37</xdr:row>
      <xdr:rowOff>19050</xdr:rowOff>
    </xdr:to>
    <xdr:sp macro="" textlink="">
      <xdr:nvSpPr>
        <xdr:cNvPr id="302" name="フローチャート : 判断 301"/>
        <xdr:cNvSpPr/>
      </xdr:nvSpPr>
      <xdr:spPr>
        <a:xfrm>
          <a:off x="6867525" y="625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9525</xdr:rowOff>
    </xdr:from>
    <xdr:ext cx="466725" cy="257175"/>
    <xdr:sp macro="" textlink="">
      <xdr:nvSpPr>
        <xdr:cNvPr id="303" name="テキスト ボックス 302"/>
        <xdr:cNvSpPr txBox="1"/>
      </xdr:nvSpPr>
      <xdr:spPr>
        <a:xfrm>
          <a:off x="668655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0</xdr:rowOff>
    </xdr:from>
    <xdr:to>
      <xdr:col>10</xdr:col>
      <xdr:colOff>152400</xdr:colOff>
      <xdr:row>36</xdr:row>
      <xdr:rowOff>104775</xdr:rowOff>
    </xdr:to>
    <xdr:sp macro="" textlink="">
      <xdr:nvSpPr>
        <xdr:cNvPr id="304" name="フローチャート : 判断 303"/>
        <xdr:cNvSpPr/>
      </xdr:nvSpPr>
      <xdr:spPr>
        <a:xfrm>
          <a:off x="6067425"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95250</xdr:rowOff>
    </xdr:from>
    <xdr:ext cx="466725" cy="257175"/>
    <xdr:sp macro="" textlink="">
      <xdr:nvSpPr>
        <xdr:cNvPr id="305" name="テキスト ボックス 304"/>
        <xdr:cNvSpPr txBox="1"/>
      </xdr:nvSpPr>
      <xdr:spPr>
        <a:xfrm>
          <a:off x="5962650"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104775</xdr:rowOff>
    </xdr:from>
    <xdr:to>
      <xdr:col>15</xdr:col>
      <xdr:colOff>228600</xdr:colOff>
      <xdr:row>39</xdr:row>
      <xdr:rowOff>28575</xdr:rowOff>
    </xdr:to>
    <xdr:sp macro="" textlink="">
      <xdr:nvSpPr>
        <xdr:cNvPr id="311" name="円/楕円 310"/>
        <xdr:cNvSpPr/>
      </xdr:nvSpPr>
      <xdr:spPr>
        <a:xfrm>
          <a:off x="9144000" y="6619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19050</xdr:rowOff>
    </xdr:from>
    <xdr:ext cx="381000" cy="257175"/>
    <xdr:sp macro="" textlink="">
      <xdr:nvSpPr>
        <xdr:cNvPr id="312" name="労働費該当値テキスト"/>
        <xdr:cNvSpPr txBox="1"/>
      </xdr:nvSpPr>
      <xdr:spPr>
        <a:xfrm>
          <a:off x="9239250" y="65341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104775</xdr:rowOff>
    </xdr:from>
    <xdr:to>
      <xdr:col>14</xdr:col>
      <xdr:colOff>76200</xdr:colOff>
      <xdr:row>39</xdr:row>
      <xdr:rowOff>38100</xdr:rowOff>
    </xdr:to>
    <xdr:sp macro="" textlink="">
      <xdr:nvSpPr>
        <xdr:cNvPr id="313" name="円/楕円 312"/>
        <xdr:cNvSpPr/>
      </xdr:nvSpPr>
      <xdr:spPr>
        <a:xfrm>
          <a:off x="8410575" y="66198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28575</xdr:rowOff>
    </xdr:from>
    <xdr:ext cx="381000" cy="257175"/>
    <xdr:sp macro="" textlink="">
      <xdr:nvSpPr>
        <xdr:cNvPr id="314" name="テキスト ボックス 313"/>
        <xdr:cNvSpPr txBox="1"/>
      </xdr:nvSpPr>
      <xdr:spPr>
        <a:xfrm>
          <a:off x="8334375" y="6715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104775</xdr:rowOff>
    </xdr:from>
    <xdr:to>
      <xdr:col>12</xdr:col>
      <xdr:colOff>561975</xdr:colOff>
      <xdr:row>39</xdr:row>
      <xdr:rowOff>38100</xdr:rowOff>
    </xdr:to>
    <xdr:sp macro="" textlink="">
      <xdr:nvSpPr>
        <xdr:cNvPr id="315" name="円/楕円 314"/>
        <xdr:cNvSpPr/>
      </xdr:nvSpPr>
      <xdr:spPr>
        <a:xfrm>
          <a:off x="7667625" y="661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39</xdr:row>
      <xdr:rowOff>28575</xdr:rowOff>
    </xdr:from>
    <xdr:ext cx="381000" cy="257175"/>
    <xdr:sp macro="" textlink="">
      <xdr:nvSpPr>
        <xdr:cNvPr id="316" name="テキスト ボックス 315"/>
        <xdr:cNvSpPr txBox="1"/>
      </xdr:nvSpPr>
      <xdr:spPr>
        <a:xfrm>
          <a:off x="7534275" y="6715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95250</xdr:rowOff>
    </xdr:from>
    <xdr:to>
      <xdr:col>11</xdr:col>
      <xdr:colOff>361950</xdr:colOff>
      <xdr:row>33</xdr:row>
      <xdr:rowOff>28575</xdr:rowOff>
    </xdr:to>
    <xdr:sp macro="" textlink="">
      <xdr:nvSpPr>
        <xdr:cNvPr id="317" name="円/楕円 316"/>
        <xdr:cNvSpPr/>
      </xdr:nvSpPr>
      <xdr:spPr>
        <a:xfrm>
          <a:off x="6867525" y="558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31</xdr:row>
      <xdr:rowOff>47625</xdr:rowOff>
    </xdr:from>
    <xdr:ext cx="466725" cy="257175"/>
    <xdr:sp macro="" textlink="">
      <xdr:nvSpPr>
        <xdr:cNvPr id="318" name="テキスト ボックス 317"/>
        <xdr:cNvSpPr txBox="1"/>
      </xdr:nvSpPr>
      <xdr:spPr>
        <a:xfrm>
          <a:off x="6686550" y="536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a:t>
          </a:r>
          <a:endParaRPr kumimoji="1" lang="ja-JP" altLang="en-US" sz="1000" b="1">
            <a:solidFill>
              <a:srgbClr val="FF0000"/>
            </a:solidFill>
            <a:latin typeface="ＭＳ Ｐゴシック"/>
          </a:endParaRPr>
        </a:p>
      </xdr:txBody>
    </xdr:sp>
    <xdr:clientData/>
  </xdr:oneCellAnchor>
  <xdr:twoCellAnchor>
    <xdr:from>
      <xdr:col>10</xdr:col>
      <xdr:colOff>57150</xdr:colOff>
      <xdr:row>34</xdr:row>
      <xdr:rowOff>76200</xdr:rowOff>
    </xdr:from>
    <xdr:to>
      <xdr:col>10</xdr:col>
      <xdr:colOff>152400</xdr:colOff>
      <xdr:row>35</xdr:row>
      <xdr:rowOff>0</xdr:rowOff>
    </xdr:to>
    <xdr:sp macro="" textlink="">
      <xdr:nvSpPr>
        <xdr:cNvPr id="319" name="円/楕円 318"/>
        <xdr:cNvSpPr/>
      </xdr:nvSpPr>
      <xdr:spPr>
        <a:xfrm>
          <a:off x="6067425" y="5905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33</xdr:row>
      <xdr:rowOff>19050</xdr:rowOff>
    </xdr:from>
    <xdr:ext cx="466725" cy="257175"/>
    <xdr:sp macro="" textlink="">
      <xdr:nvSpPr>
        <xdr:cNvPr id="320" name="テキスト ボックス 319"/>
        <xdr:cNvSpPr txBox="1"/>
      </xdr:nvSpPr>
      <xdr:spPr>
        <a:xfrm>
          <a:off x="5962650" y="567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38100</xdr:rowOff>
    </xdr:from>
    <xdr:ext cx="600075" cy="257175"/>
    <xdr:sp macro="" textlink="">
      <xdr:nvSpPr>
        <xdr:cNvPr id="334" name="テキスト ボックス 333"/>
        <xdr:cNvSpPr txBox="1"/>
      </xdr:nvSpPr>
      <xdr:spPr>
        <a:xfrm>
          <a:off x="532447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171450</xdr:rowOff>
    </xdr:from>
    <xdr:ext cx="600075" cy="257175"/>
    <xdr:sp macro="" textlink="">
      <xdr:nvSpPr>
        <xdr:cNvPr id="336" name="テキスト ボックス 335"/>
        <xdr:cNvSpPr txBox="1"/>
      </xdr:nvSpPr>
      <xdr:spPr>
        <a:xfrm>
          <a:off x="53244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133350</xdr:rowOff>
    </xdr:from>
    <xdr:ext cx="600075" cy="257175"/>
    <xdr:sp macro="" textlink="">
      <xdr:nvSpPr>
        <xdr:cNvPr id="338" name="テキスト ボックス 337"/>
        <xdr:cNvSpPr txBox="1"/>
      </xdr:nvSpPr>
      <xdr:spPr>
        <a:xfrm>
          <a:off x="53244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95250</xdr:rowOff>
    </xdr:from>
    <xdr:ext cx="685800" cy="257175"/>
    <xdr:sp macro="" textlink="">
      <xdr:nvSpPr>
        <xdr:cNvPr id="340" name="テキスト ボックス 339"/>
        <xdr:cNvSpPr txBox="1"/>
      </xdr:nvSpPr>
      <xdr:spPr>
        <a:xfrm>
          <a:off x="5229225" y="849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2" name="テキスト ボックス 341"/>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28575</xdr:rowOff>
    </xdr:from>
    <xdr:to>
      <xdr:col>15</xdr:col>
      <xdr:colOff>180975</xdr:colOff>
      <xdr:row>59</xdr:row>
      <xdr:rowOff>28575</xdr:rowOff>
    </xdr:to>
    <xdr:cxnSp macro="">
      <xdr:nvCxnSpPr>
        <xdr:cNvPr id="344" name="直線コネクタ 343"/>
        <xdr:cNvCxnSpPr/>
      </xdr:nvCxnSpPr>
      <xdr:spPr>
        <a:xfrm flipV="1">
          <a:off x="9191625" y="87725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38100</xdr:rowOff>
    </xdr:from>
    <xdr:ext cx="533400" cy="257175"/>
    <xdr:sp macro="" textlink="">
      <xdr:nvSpPr>
        <xdr:cNvPr id="345" name="農林水産業費最小値テキスト"/>
        <xdr:cNvSpPr txBox="1"/>
      </xdr:nvSpPr>
      <xdr:spPr>
        <a:xfrm>
          <a:off x="9239250" y="1015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6" name="直線コネクタ 345"/>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152400</xdr:rowOff>
    </xdr:from>
    <xdr:ext cx="685800" cy="257175"/>
    <xdr:sp macro="" textlink="">
      <xdr:nvSpPr>
        <xdr:cNvPr id="347" name="農林水産業費最大値テキスト"/>
        <xdr:cNvSpPr txBox="1"/>
      </xdr:nvSpPr>
      <xdr:spPr>
        <a:xfrm>
          <a:off x="9239250" y="85534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95250</xdr:colOff>
      <xdr:row>51</xdr:row>
      <xdr:rowOff>28575</xdr:rowOff>
    </xdr:from>
    <xdr:to>
      <xdr:col>15</xdr:col>
      <xdr:colOff>266700</xdr:colOff>
      <xdr:row>51</xdr:row>
      <xdr:rowOff>28575</xdr:rowOff>
    </xdr:to>
    <xdr:cxnSp macro="">
      <xdr:nvCxnSpPr>
        <xdr:cNvPr id="348" name="直線コネクタ 347"/>
        <xdr:cNvCxnSpPr/>
      </xdr:nvCxnSpPr>
      <xdr:spPr>
        <a:xfrm>
          <a:off x="9105900" y="8772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76200</xdr:rowOff>
    </xdr:from>
    <xdr:to>
      <xdr:col>15</xdr:col>
      <xdr:colOff>180975</xdr:colOff>
      <xdr:row>58</xdr:row>
      <xdr:rowOff>133350</xdr:rowOff>
    </xdr:to>
    <xdr:cxnSp macro="">
      <xdr:nvCxnSpPr>
        <xdr:cNvPr id="349" name="直線コネクタ 348"/>
        <xdr:cNvCxnSpPr/>
      </xdr:nvCxnSpPr>
      <xdr:spPr>
        <a:xfrm>
          <a:off x="8439150" y="100203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57150</xdr:rowOff>
    </xdr:from>
    <xdr:ext cx="600075" cy="257175"/>
    <xdr:sp macro="" textlink="">
      <xdr:nvSpPr>
        <xdr:cNvPr id="350" name="農林水産業費平均値テキスト"/>
        <xdr:cNvSpPr txBox="1"/>
      </xdr:nvSpPr>
      <xdr:spPr>
        <a:xfrm>
          <a:off x="9239250" y="9829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38100</xdr:rowOff>
    </xdr:from>
    <xdr:to>
      <xdr:col>15</xdr:col>
      <xdr:colOff>228600</xdr:colOff>
      <xdr:row>58</xdr:row>
      <xdr:rowOff>133350</xdr:rowOff>
    </xdr:to>
    <xdr:sp macro="" textlink="">
      <xdr:nvSpPr>
        <xdr:cNvPr id="351" name="フローチャート : 判断 350"/>
        <xdr:cNvSpPr/>
      </xdr:nvSpPr>
      <xdr:spPr>
        <a:xfrm>
          <a:off x="9144000" y="9982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76200</xdr:rowOff>
    </xdr:from>
    <xdr:to>
      <xdr:col>14</xdr:col>
      <xdr:colOff>28575</xdr:colOff>
      <xdr:row>58</xdr:row>
      <xdr:rowOff>95250</xdr:rowOff>
    </xdr:to>
    <xdr:cxnSp macro="">
      <xdr:nvCxnSpPr>
        <xdr:cNvPr id="352" name="直線コネクタ 351"/>
        <xdr:cNvCxnSpPr/>
      </xdr:nvCxnSpPr>
      <xdr:spPr>
        <a:xfrm flipV="1">
          <a:off x="7724775" y="1002030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38100</xdr:rowOff>
    </xdr:from>
    <xdr:to>
      <xdr:col>14</xdr:col>
      <xdr:colOff>76200</xdr:colOff>
      <xdr:row>58</xdr:row>
      <xdr:rowOff>133350</xdr:rowOff>
    </xdr:to>
    <xdr:sp macro="" textlink="">
      <xdr:nvSpPr>
        <xdr:cNvPr id="353" name="フローチャート : 判断 352"/>
        <xdr:cNvSpPr/>
      </xdr:nvSpPr>
      <xdr:spPr>
        <a:xfrm>
          <a:off x="8410575" y="99822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58</xdr:row>
      <xdr:rowOff>133350</xdr:rowOff>
    </xdr:from>
    <xdr:ext cx="600075" cy="257175"/>
    <xdr:sp macro="" textlink="">
      <xdr:nvSpPr>
        <xdr:cNvPr id="354" name="テキスト ボックス 353"/>
        <xdr:cNvSpPr txBox="1"/>
      </xdr:nvSpPr>
      <xdr:spPr>
        <a:xfrm>
          <a:off x="8229600" y="10077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95250</xdr:rowOff>
    </xdr:from>
    <xdr:to>
      <xdr:col>12</xdr:col>
      <xdr:colOff>514350</xdr:colOff>
      <xdr:row>58</xdr:row>
      <xdr:rowOff>114300</xdr:rowOff>
    </xdr:to>
    <xdr:cxnSp macro="">
      <xdr:nvCxnSpPr>
        <xdr:cNvPr id="355" name="直線コネクタ 354"/>
        <xdr:cNvCxnSpPr/>
      </xdr:nvCxnSpPr>
      <xdr:spPr>
        <a:xfrm flipV="1">
          <a:off x="6915150" y="100393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19050</xdr:rowOff>
    </xdr:from>
    <xdr:to>
      <xdr:col>12</xdr:col>
      <xdr:colOff>561975</xdr:colOff>
      <xdr:row>58</xdr:row>
      <xdr:rowOff>114300</xdr:rowOff>
    </xdr:to>
    <xdr:sp macro="" textlink="">
      <xdr:nvSpPr>
        <xdr:cNvPr id="356" name="フローチャート : 判断 355"/>
        <xdr:cNvSpPr/>
      </xdr:nvSpPr>
      <xdr:spPr>
        <a:xfrm>
          <a:off x="7667625" y="9963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56</xdr:row>
      <xdr:rowOff>133350</xdr:rowOff>
    </xdr:from>
    <xdr:ext cx="600075" cy="257175"/>
    <xdr:sp macro="" textlink="">
      <xdr:nvSpPr>
        <xdr:cNvPr id="357" name="テキスト ボックス 356"/>
        <xdr:cNvSpPr txBox="1"/>
      </xdr:nvSpPr>
      <xdr:spPr>
        <a:xfrm>
          <a:off x="7419975" y="973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95250</xdr:rowOff>
    </xdr:from>
    <xdr:to>
      <xdr:col>11</xdr:col>
      <xdr:colOff>304800</xdr:colOff>
      <xdr:row>58</xdr:row>
      <xdr:rowOff>114300</xdr:rowOff>
    </xdr:to>
    <xdr:cxnSp macro="">
      <xdr:nvCxnSpPr>
        <xdr:cNvPr id="358" name="直線コネクタ 357"/>
        <xdr:cNvCxnSpPr/>
      </xdr:nvCxnSpPr>
      <xdr:spPr>
        <a:xfrm>
          <a:off x="6115050" y="100393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171450</xdr:rowOff>
    </xdr:from>
    <xdr:to>
      <xdr:col>11</xdr:col>
      <xdr:colOff>361950</xdr:colOff>
      <xdr:row>58</xdr:row>
      <xdr:rowOff>95250</xdr:rowOff>
    </xdr:to>
    <xdr:sp macro="" textlink="">
      <xdr:nvSpPr>
        <xdr:cNvPr id="359" name="フローチャート : 判断 358"/>
        <xdr:cNvSpPr/>
      </xdr:nvSpPr>
      <xdr:spPr>
        <a:xfrm>
          <a:off x="6867525" y="9944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56</xdr:row>
      <xdr:rowOff>114300</xdr:rowOff>
    </xdr:from>
    <xdr:ext cx="600075" cy="257175"/>
    <xdr:sp macro="" textlink="">
      <xdr:nvSpPr>
        <xdr:cNvPr id="360" name="テキスト ボックス 359"/>
        <xdr:cNvSpPr txBox="1"/>
      </xdr:nvSpPr>
      <xdr:spPr>
        <a:xfrm>
          <a:off x="6619875" y="9715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9525</xdr:rowOff>
    </xdr:from>
    <xdr:to>
      <xdr:col>10</xdr:col>
      <xdr:colOff>152400</xdr:colOff>
      <xdr:row>58</xdr:row>
      <xdr:rowOff>104775</xdr:rowOff>
    </xdr:to>
    <xdr:sp macro="" textlink="">
      <xdr:nvSpPr>
        <xdr:cNvPr id="361" name="フローチャート : 判断 360"/>
        <xdr:cNvSpPr/>
      </xdr:nvSpPr>
      <xdr:spPr>
        <a:xfrm>
          <a:off x="6067425" y="9953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495300</xdr:colOff>
      <xdr:row>56</xdr:row>
      <xdr:rowOff>123825</xdr:rowOff>
    </xdr:from>
    <xdr:ext cx="600075" cy="257175"/>
    <xdr:sp macro="" textlink="">
      <xdr:nvSpPr>
        <xdr:cNvPr id="362" name="テキスト ボックス 361"/>
        <xdr:cNvSpPr txBox="1"/>
      </xdr:nvSpPr>
      <xdr:spPr>
        <a:xfrm>
          <a:off x="5905500" y="972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85725</xdr:rowOff>
    </xdr:from>
    <xdr:to>
      <xdr:col>15</xdr:col>
      <xdr:colOff>228600</xdr:colOff>
      <xdr:row>59</xdr:row>
      <xdr:rowOff>19050</xdr:rowOff>
    </xdr:to>
    <xdr:sp macro="" textlink="">
      <xdr:nvSpPr>
        <xdr:cNvPr id="368" name="円/楕円 367"/>
        <xdr:cNvSpPr/>
      </xdr:nvSpPr>
      <xdr:spPr>
        <a:xfrm>
          <a:off x="9144000"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9525</xdr:rowOff>
    </xdr:from>
    <xdr:ext cx="533400" cy="257175"/>
    <xdr:sp macro="" textlink="">
      <xdr:nvSpPr>
        <xdr:cNvPr id="369" name="農林水産業費該当値テキスト"/>
        <xdr:cNvSpPr txBox="1"/>
      </xdr:nvSpPr>
      <xdr:spPr>
        <a:xfrm>
          <a:off x="92392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62,006</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28575</xdr:rowOff>
    </xdr:from>
    <xdr:to>
      <xdr:col>14</xdr:col>
      <xdr:colOff>76200</xdr:colOff>
      <xdr:row>58</xdr:row>
      <xdr:rowOff>123825</xdr:rowOff>
    </xdr:to>
    <xdr:sp macro="" textlink="">
      <xdr:nvSpPr>
        <xdr:cNvPr id="370" name="円/楕円 369"/>
        <xdr:cNvSpPr/>
      </xdr:nvSpPr>
      <xdr:spPr>
        <a:xfrm>
          <a:off x="8410575" y="99726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56</xdr:row>
      <xdr:rowOff>142875</xdr:rowOff>
    </xdr:from>
    <xdr:ext cx="600075" cy="257175"/>
    <xdr:sp macro="" textlink="">
      <xdr:nvSpPr>
        <xdr:cNvPr id="371" name="テキスト ボックス 370"/>
        <xdr:cNvSpPr txBox="1"/>
      </xdr:nvSpPr>
      <xdr:spPr>
        <a:xfrm>
          <a:off x="8229600"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110,244</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47625</xdr:rowOff>
    </xdr:from>
    <xdr:to>
      <xdr:col>12</xdr:col>
      <xdr:colOff>561975</xdr:colOff>
      <xdr:row>58</xdr:row>
      <xdr:rowOff>142875</xdr:rowOff>
    </xdr:to>
    <xdr:sp macro="" textlink="">
      <xdr:nvSpPr>
        <xdr:cNvPr id="372" name="円/楕円 371"/>
        <xdr:cNvSpPr/>
      </xdr:nvSpPr>
      <xdr:spPr>
        <a:xfrm>
          <a:off x="7667625"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133350</xdr:rowOff>
    </xdr:from>
    <xdr:ext cx="533400" cy="257175"/>
    <xdr:sp macro="" textlink="">
      <xdr:nvSpPr>
        <xdr:cNvPr id="373" name="テキスト ボックス 372"/>
        <xdr:cNvSpPr txBox="1"/>
      </xdr:nvSpPr>
      <xdr:spPr>
        <a:xfrm>
          <a:off x="74580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66675</xdr:rowOff>
    </xdr:from>
    <xdr:to>
      <xdr:col>11</xdr:col>
      <xdr:colOff>361950</xdr:colOff>
      <xdr:row>58</xdr:row>
      <xdr:rowOff>171450</xdr:rowOff>
    </xdr:to>
    <xdr:sp macro="" textlink="">
      <xdr:nvSpPr>
        <xdr:cNvPr id="374" name="円/楕円 373"/>
        <xdr:cNvSpPr/>
      </xdr:nvSpPr>
      <xdr:spPr>
        <a:xfrm>
          <a:off x="6867525"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161925</xdr:rowOff>
    </xdr:from>
    <xdr:ext cx="533400" cy="257175"/>
    <xdr:sp macro="" textlink="">
      <xdr:nvSpPr>
        <xdr:cNvPr id="375" name="テキスト ボックス 374"/>
        <xdr:cNvSpPr txBox="1"/>
      </xdr:nvSpPr>
      <xdr:spPr>
        <a:xfrm>
          <a:off x="664845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77,289</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38100</xdr:rowOff>
    </xdr:from>
    <xdr:to>
      <xdr:col>10</xdr:col>
      <xdr:colOff>152400</xdr:colOff>
      <xdr:row>58</xdr:row>
      <xdr:rowOff>142875</xdr:rowOff>
    </xdr:to>
    <xdr:sp macro="" textlink="">
      <xdr:nvSpPr>
        <xdr:cNvPr id="376" name="円/楕円 375"/>
        <xdr:cNvSpPr/>
      </xdr:nvSpPr>
      <xdr:spPr>
        <a:xfrm>
          <a:off x="6067425" y="9982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133350</xdr:rowOff>
    </xdr:from>
    <xdr:ext cx="533400" cy="257175"/>
    <xdr:sp macro="" textlink="">
      <xdr:nvSpPr>
        <xdr:cNvPr id="377" name="テキスト ボックス 376"/>
        <xdr:cNvSpPr txBox="1"/>
      </xdr:nvSpPr>
      <xdr:spPr>
        <a:xfrm>
          <a:off x="59340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98,038</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8" name="直線コネクタ 387"/>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89" name="テキスト ボックス 388"/>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0" name="直線コネクタ 389"/>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1" name="テキスト ボックス 390"/>
        <xdr:cNvSpPr txBox="1"/>
      </xdr:nvSpPr>
      <xdr:spPr>
        <a:xfrm>
          <a:off x="53911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2" name="直線コネクタ 391"/>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3" name="テキスト ボックス 392"/>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4" name="直線コネクタ 393"/>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5" name="テキスト ボックス 394"/>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6" name="直線コネクタ 395"/>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397" name="テキスト ボックス 396"/>
        <xdr:cNvSpPr txBox="1"/>
      </xdr:nvSpPr>
      <xdr:spPr>
        <a:xfrm>
          <a:off x="53244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8" name="直線コネクタ 397"/>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9" name="テキスト ボックス 398"/>
        <xdr:cNvSpPr txBox="1"/>
      </xdr:nvSpPr>
      <xdr:spPr>
        <a:xfrm>
          <a:off x="53244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0"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0</xdr:rowOff>
    </xdr:from>
    <xdr:to>
      <xdr:col>15</xdr:col>
      <xdr:colOff>180975</xdr:colOff>
      <xdr:row>79</xdr:row>
      <xdr:rowOff>38100</xdr:rowOff>
    </xdr:to>
    <xdr:cxnSp macro="">
      <xdr:nvCxnSpPr>
        <xdr:cNvPr id="401" name="直線コネクタ 400"/>
        <xdr:cNvCxnSpPr/>
      </xdr:nvCxnSpPr>
      <xdr:spPr>
        <a:xfrm flipV="1">
          <a:off x="9191625" y="1217295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38100</xdr:rowOff>
    </xdr:from>
    <xdr:ext cx="381000" cy="257175"/>
    <xdr:sp macro="" textlink="">
      <xdr:nvSpPr>
        <xdr:cNvPr id="402" name="商工費最小値テキスト"/>
        <xdr:cNvSpPr txBox="1"/>
      </xdr:nvSpPr>
      <xdr:spPr>
        <a:xfrm>
          <a:off x="9239250" y="13582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3" name="直線コネクタ 402"/>
        <xdr:cNvCxnSpPr/>
      </xdr:nvCxnSpPr>
      <xdr:spPr>
        <a:xfrm>
          <a:off x="9105900"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123825</xdr:rowOff>
    </xdr:from>
    <xdr:ext cx="600075" cy="257175"/>
    <xdr:sp macro="" textlink="">
      <xdr:nvSpPr>
        <xdr:cNvPr id="404" name="商工費最大値テキスト"/>
        <xdr:cNvSpPr txBox="1"/>
      </xdr:nvSpPr>
      <xdr:spPr>
        <a:xfrm>
          <a:off x="9239250" y="11953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95250</xdr:colOff>
      <xdr:row>71</xdr:row>
      <xdr:rowOff>0</xdr:rowOff>
    </xdr:from>
    <xdr:to>
      <xdr:col>15</xdr:col>
      <xdr:colOff>266700</xdr:colOff>
      <xdr:row>71</xdr:row>
      <xdr:rowOff>0</xdr:rowOff>
    </xdr:to>
    <xdr:cxnSp macro="">
      <xdr:nvCxnSpPr>
        <xdr:cNvPr id="405" name="直線コネクタ 404"/>
        <xdr:cNvCxnSpPr/>
      </xdr:nvCxnSpPr>
      <xdr:spPr>
        <a:xfrm>
          <a:off x="9105900" y="12172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104775</xdr:rowOff>
    </xdr:from>
    <xdr:to>
      <xdr:col>15</xdr:col>
      <xdr:colOff>180975</xdr:colOff>
      <xdr:row>78</xdr:row>
      <xdr:rowOff>123825</xdr:rowOff>
    </xdr:to>
    <xdr:cxnSp macro="">
      <xdr:nvCxnSpPr>
        <xdr:cNvPr id="406" name="直線コネクタ 405"/>
        <xdr:cNvCxnSpPr/>
      </xdr:nvCxnSpPr>
      <xdr:spPr>
        <a:xfrm>
          <a:off x="8439150" y="134778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28575</xdr:rowOff>
    </xdr:from>
    <xdr:ext cx="533400" cy="257175"/>
    <xdr:sp macro="" textlink="">
      <xdr:nvSpPr>
        <xdr:cNvPr id="407" name="商工費平均値テキスト"/>
        <xdr:cNvSpPr txBox="1"/>
      </xdr:nvSpPr>
      <xdr:spPr>
        <a:xfrm>
          <a:off x="9239250"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9525</xdr:rowOff>
    </xdr:from>
    <xdr:to>
      <xdr:col>15</xdr:col>
      <xdr:colOff>228600</xdr:colOff>
      <xdr:row>77</xdr:row>
      <xdr:rowOff>114300</xdr:rowOff>
    </xdr:to>
    <xdr:sp macro="" textlink="">
      <xdr:nvSpPr>
        <xdr:cNvPr id="408" name="フローチャート : 判断 407"/>
        <xdr:cNvSpPr/>
      </xdr:nvSpPr>
      <xdr:spPr>
        <a:xfrm>
          <a:off x="9144000" y="1321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104775</xdr:rowOff>
    </xdr:from>
    <xdr:to>
      <xdr:col>14</xdr:col>
      <xdr:colOff>28575</xdr:colOff>
      <xdr:row>78</xdr:row>
      <xdr:rowOff>142875</xdr:rowOff>
    </xdr:to>
    <xdr:cxnSp macro="">
      <xdr:nvCxnSpPr>
        <xdr:cNvPr id="409" name="直線コネクタ 408"/>
        <xdr:cNvCxnSpPr/>
      </xdr:nvCxnSpPr>
      <xdr:spPr>
        <a:xfrm flipV="1">
          <a:off x="7724775" y="1347787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77</xdr:row>
      <xdr:rowOff>19050</xdr:rowOff>
    </xdr:from>
    <xdr:to>
      <xdr:col>14</xdr:col>
      <xdr:colOff>76200</xdr:colOff>
      <xdr:row>77</xdr:row>
      <xdr:rowOff>123825</xdr:rowOff>
    </xdr:to>
    <xdr:sp macro="" textlink="">
      <xdr:nvSpPr>
        <xdr:cNvPr id="410" name="フローチャート : 判断 409"/>
        <xdr:cNvSpPr/>
      </xdr:nvSpPr>
      <xdr:spPr>
        <a:xfrm>
          <a:off x="8410575" y="132207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133350</xdr:rowOff>
    </xdr:from>
    <xdr:ext cx="533400" cy="257175"/>
    <xdr:sp macro="" textlink="">
      <xdr:nvSpPr>
        <xdr:cNvPr id="411" name="テキスト ボックス 410"/>
        <xdr:cNvSpPr txBox="1"/>
      </xdr:nvSpPr>
      <xdr:spPr>
        <a:xfrm>
          <a:off x="8258175"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142875</xdr:rowOff>
    </xdr:from>
    <xdr:to>
      <xdr:col>12</xdr:col>
      <xdr:colOff>514350</xdr:colOff>
      <xdr:row>78</xdr:row>
      <xdr:rowOff>142875</xdr:rowOff>
    </xdr:to>
    <xdr:cxnSp macro="">
      <xdr:nvCxnSpPr>
        <xdr:cNvPr id="412" name="直線コネクタ 411"/>
        <xdr:cNvCxnSpPr/>
      </xdr:nvCxnSpPr>
      <xdr:spPr>
        <a:xfrm flipV="1">
          <a:off x="6915150" y="135159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114300</xdr:rowOff>
    </xdr:from>
    <xdr:to>
      <xdr:col>12</xdr:col>
      <xdr:colOff>561975</xdr:colOff>
      <xdr:row>77</xdr:row>
      <xdr:rowOff>47625</xdr:rowOff>
    </xdr:to>
    <xdr:sp macro="" textlink="">
      <xdr:nvSpPr>
        <xdr:cNvPr id="413" name="フローチャート : 判断 412"/>
        <xdr:cNvSpPr/>
      </xdr:nvSpPr>
      <xdr:spPr>
        <a:xfrm>
          <a:off x="766762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57150</xdr:rowOff>
    </xdr:from>
    <xdr:ext cx="533400" cy="257175"/>
    <xdr:sp macro="" textlink="">
      <xdr:nvSpPr>
        <xdr:cNvPr id="414" name="テキスト ボックス 413"/>
        <xdr:cNvSpPr txBox="1"/>
      </xdr:nvSpPr>
      <xdr:spPr>
        <a:xfrm>
          <a:off x="74580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133350</xdr:rowOff>
    </xdr:from>
    <xdr:to>
      <xdr:col>11</xdr:col>
      <xdr:colOff>304800</xdr:colOff>
      <xdr:row>78</xdr:row>
      <xdr:rowOff>142875</xdr:rowOff>
    </xdr:to>
    <xdr:cxnSp macro="">
      <xdr:nvCxnSpPr>
        <xdr:cNvPr id="415" name="直線コネクタ 414"/>
        <xdr:cNvCxnSpPr/>
      </xdr:nvCxnSpPr>
      <xdr:spPr>
        <a:xfrm>
          <a:off x="6115050" y="135064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19050</xdr:rowOff>
    </xdr:from>
    <xdr:to>
      <xdr:col>11</xdr:col>
      <xdr:colOff>361950</xdr:colOff>
      <xdr:row>77</xdr:row>
      <xdr:rowOff>123825</xdr:rowOff>
    </xdr:to>
    <xdr:sp macro="" textlink="">
      <xdr:nvSpPr>
        <xdr:cNvPr id="416" name="フローチャート : 判断 415"/>
        <xdr:cNvSpPr/>
      </xdr:nvSpPr>
      <xdr:spPr>
        <a:xfrm>
          <a:off x="6867525" y="13220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142875</xdr:rowOff>
    </xdr:from>
    <xdr:ext cx="533400" cy="257175"/>
    <xdr:sp macro="" textlink="">
      <xdr:nvSpPr>
        <xdr:cNvPr id="417" name="テキスト ボックス 416"/>
        <xdr:cNvSpPr txBox="1"/>
      </xdr:nvSpPr>
      <xdr:spPr>
        <a:xfrm>
          <a:off x="664845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76200</xdr:rowOff>
    </xdr:from>
    <xdr:to>
      <xdr:col>10</xdr:col>
      <xdr:colOff>152400</xdr:colOff>
      <xdr:row>78</xdr:row>
      <xdr:rowOff>0</xdr:rowOff>
    </xdr:to>
    <xdr:sp macro="" textlink="">
      <xdr:nvSpPr>
        <xdr:cNvPr id="418" name="フローチャート : 判断 417"/>
        <xdr:cNvSpPr/>
      </xdr:nvSpPr>
      <xdr:spPr>
        <a:xfrm>
          <a:off x="6067425" y="13277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19050</xdr:rowOff>
    </xdr:from>
    <xdr:ext cx="533400" cy="257175"/>
    <xdr:sp macro="" textlink="">
      <xdr:nvSpPr>
        <xdr:cNvPr id="419" name="テキスト ボックス 418"/>
        <xdr:cNvSpPr txBox="1"/>
      </xdr:nvSpPr>
      <xdr:spPr>
        <a:xfrm>
          <a:off x="593407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20" name="テキスト ボックス 419"/>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1" name="テキスト ボックス 420"/>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2" name="テキスト ボックス 421"/>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3" name="テキスト ボックス 422"/>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4" name="テキスト ボックス 423"/>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66675</xdr:rowOff>
    </xdr:from>
    <xdr:to>
      <xdr:col>15</xdr:col>
      <xdr:colOff>228600</xdr:colOff>
      <xdr:row>78</xdr:row>
      <xdr:rowOff>171450</xdr:rowOff>
    </xdr:to>
    <xdr:sp macro="" textlink="">
      <xdr:nvSpPr>
        <xdr:cNvPr id="425" name="円/楕円 424"/>
        <xdr:cNvSpPr/>
      </xdr:nvSpPr>
      <xdr:spPr>
        <a:xfrm>
          <a:off x="9144000" y="1343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152400</xdr:rowOff>
    </xdr:from>
    <xdr:ext cx="533400" cy="257175"/>
    <xdr:sp macro="" textlink="">
      <xdr:nvSpPr>
        <xdr:cNvPr id="426" name="商工費該当値テキスト"/>
        <xdr:cNvSpPr txBox="1"/>
      </xdr:nvSpPr>
      <xdr:spPr>
        <a:xfrm>
          <a:off x="9239250" y="1335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12,602</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47625</xdr:rowOff>
    </xdr:from>
    <xdr:to>
      <xdr:col>14</xdr:col>
      <xdr:colOff>76200</xdr:colOff>
      <xdr:row>78</xdr:row>
      <xdr:rowOff>152400</xdr:rowOff>
    </xdr:to>
    <xdr:sp macro="" textlink="">
      <xdr:nvSpPr>
        <xdr:cNvPr id="427" name="円/楕円 426"/>
        <xdr:cNvSpPr/>
      </xdr:nvSpPr>
      <xdr:spPr>
        <a:xfrm>
          <a:off x="8410575" y="134207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142875</xdr:rowOff>
    </xdr:from>
    <xdr:ext cx="533400" cy="257175"/>
    <xdr:sp macro="" textlink="">
      <xdr:nvSpPr>
        <xdr:cNvPr id="428" name="テキスト ボックス 427"/>
        <xdr:cNvSpPr txBox="1"/>
      </xdr:nvSpPr>
      <xdr:spPr>
        <a:xfrm>
          <a:off x="8258175" y="1351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15,026</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85725</xdr:rowOff>
    </xdr:from>
    <xdr:to>
      <xdr:col>12</xdr:col>
      <xdr:colOff>561975</xdr:colOff>
      <xdr:row>79</xdr:row>
      <xdr:rowOff>19050</xdr:rowOff>
    </xdr:to>
    <xdr:sp macro="" textlink="">
      <xdr:nvSpPr>
        <xdr:cNvPr id="429" name="円/楕円 428"/>
        <xdr:cNvSpPr/>
      </xdr:nvSpPr>
      <xdr:spPr>
        <a:xfrm>
          <a:off x="7667625"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9525</xdr:rowOff>
    </xdr:from>
    <xdr:ext cx="533400" cy="257175"/>
    <xdr:sp macro="" textlink="">
      <xdr:nvSpPr>
        <xdr:cNvPr id="430" name="テキスト ボックス 429"/>
        <xdr:cNvSpPr txBox="1"/>
      </xdr:nvSpPr>
      <xdr:spPr>
        <a:xfrm>
          <a:off x="7458075" y="1355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95250</xdr:rowOff>
    </xdr:from>
    <xdr:to>
      <xdr:col>11</xdr:col>
      <xdr:colOff>361950</xdr:colOff>
      <xdr:row>79</xdr:row>
      <xdr:rowOff>28575</xdr:rowOff>
    </xdr:to>
    <xdr:sp macro="" textlink="">
      <xdr:nvSpPr>
        <xdr:cNvPr id="431" name="円/楕円 430"/>
        <xdr:cNvSpPr/>
      </xdr:nvSpPr>
      <xdr:spPr>
        <a:xfrm>
          <a:off x="68675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79</xdr:row>
      <xdr:rowOff>19050</xdr:rowOff>
    </xdr:from>
    <xdr:ext cx="466725" cy="257175"/>
    <xdr:sp macro="" textlink="">
      <xdr:nvSpPr>
        <xdr:cNvPr id="432" name="テキスト ボックス 431"/>
        <xdr:cNvSpPr txBox="1"/>
      </xdr:nvSpPr>
      <xdr:spPr>
        <a:xfrm>
          <a:off x="6686550" y="1356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76200</xdr:rowOff>
    </xdr:from>
    <xdr:to>
      <xdr:col>10</xdr:col>
      <xdr:colOff>152400</xdr:colOff>
      <xdr:row>79</xdr:row>
      <xdr:rowOff>9525</xdr:rowOff>
    </xdr:to>
    <xdr:sp macro="" textlink="">
      <xdr:nvSpPr>
        <xdr:cNvPr id="433" name="円/楕円 432"/>
        <xdr:cNvSpPr/>
      </xdr:nvSpPr>
      <xdr:spPr>
        <a:xfrm>
          <a:off x="6067425" y="1344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79</xdr:row>
      <xdr:rowOff>0</xdr:rowOff>
    </xdr:from>
    <xdr:ext cx="533400" cy="257175"/>
    <xdr:sp macro="" textlink="">
      <xdr:nvSpPr>
        <xdr:cNvPr id="434" name="テキスト ボックス 433"/>
        <xdr:cNvSpPr txBox="1"/>
      </xdr:nvSpPr>
      <xdr:spPr>
        <a:xfrm>
          <a:off x="5934075" y="1354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11,225</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5" name="正方形/長方形 434"/>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6" name="正方形/長方形 435"/>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7" name="正方形/長方形 436"/>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8" name="正方形/長方形 437"/>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9" name="正方形/長方形 438"/>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40" name="正方形/長方形 439"/>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41" name="正方形/長方形 440"/>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2" name="正方形/長方形 441"/>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3" name="テキスト ボックス 442"/>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4" name="直線コネクタ 443"/>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5" name="直線コネクタ 444"/>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6" name="テキスト ボックス 445"/>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7" name="直線コネクタ 446"/>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38100</xdr:rowOff>
    </xdr:from>
    <xdr:ext cx="600075" cy="257175"/>
    <xdr:sp macro="" textlink="">
      <xdr:nvSpPr>
        <xdr:cNvPr id="448" name="テキスト ボックス 447"/>
        <xdr:cNvSpPr txBox="1"/>
      </xdr:nvSpPr>
      <xdr:spPr>
        <a:xfrm>
          <a:off x="53244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9" name="直線コネクタ 448"/>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50" name="テキスト ボックス 449"/>
        <xdr:cNvSpPr txBox="1"/>
      </xdr:nvSpPr>
      <xdr:spPr>
        <a:xfrm>
          <a:off x="53244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1" name="直線コネクタ 450"/>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2" name="テキスト ボックス 451"/>
        <xdr:cNvSpPr txBox="1"/>
      </xdr:nvSpPr>
      <xdr:spPr>
        <a:xfrm>
          <a:off x="53244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3" name="直線コネクタ 452"/>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4" name="テキスト ボックス 453"/>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5" name="直線コネクタ 454"/>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56" name="テキスト ボックス 455"/>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7"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85725</xdr:rowOff>
    </xdr:from>
    <xdr:to>
      <xdr:col>15</xdr:col>
      <xdr:colOff>180975</xdr:colOff>
      <xdr:row>98</xdr:row>
      <xdr:rowOff>171450</xdr:rowOff>
    </xdr:to>
    <xdr:cxnSp macro="">
      <xdr:nvCxnSpPr>
        <xdr:cNvPr id="458" name="直線コネクタ 457"/>
        <xdr:cNvCxnSpPr/>
      </xdr:nvCxnSpPr>
      <xdr:spPr>
        <a:xfrm flipV="1">
          <a:off x="9191625" y="1551622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0</xdr:rowOff>
    </xdr:from>
    <xdr:ext cx="533400" cy="257175"/>
    <xdr:sp macro="" textlink="">
      <xdr:nvSpPr>
        <xdr:cNvPr id="459" name="土木費最小値テキスト"/>
        <xdr:cNvSpPr txBox="1"/>
      </xdr:nvSpPr>
      <xdr:spPr>
        <a:xfrm>
          <a:off x="9239250"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95250</xdr:colOff>
      <xdr:row>98</xdr:row>
      <xdr:rowOff>171450</xdr:rowOff>
    </xdr:from>
    <xdr:to>
      <xdr:col>15</xdr:col>
      <xdr:colOff>266700</xdr:colOff>
      <xdr:row>98</xdr:row>
      <xdr:rowOff>171450</xdr:rowOff>
    </xdr:to>
    <xdr:cxnSp macro="">
      <xdr:nvCxnSpPr>
        <xdr:cNvPr id="460" name="直線コネクタ 459"/>
        <xdr:cNvCxnSpPr/>
      </xdr:nvCxnSpPr>
      <xdr:spPr>
        <a:xfrm>
          <a:off x="9105900" y="1697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28575</xdr:rowOff>
    </xdr:from>
    <xdr:ext cx="600075" cy="257175"/>
    <xdr:sp macro="" textlink="">
      <xdr:nvSpPr>
        <xdr:cNvPr id="461" name="土木費最大値テキスト"/>
        <xdr:cNvSpPr txBox="1"/>
      </xdr:nvSpPr>
      <xdr:spPr>
        <a:xfrm>
          <a:off x="9239250" y="15287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95250</xdr:colOff>
      <xdr:row>90</xdr:row>
      <xdr:rowOff>85725</xdr:rowOff>
    </xdr:from>
    <xdr:to>
      <xdr:col>15</xdr:col>
      <xdr:colOff>266700</xdr:colOff>
      <xdr:row>90</xdr:row>
      <xdr:rowOff>85725</xdr:rowOff>
    </xdr:to>
    <xdr:cxnSp macro="">
      <xdr:nvCxnSpPr>
        <xdr:cNvPr id="462" name="直線コネクタ 461"/>
        <xdr:cNvCxnSpPr/>
      </xdr:nvCxnSpPr>
      <xdr:spPr>
        <a:xfrm>
          <a:off x="9105900" y="15516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38100</xdr:rowOff>
    </xdr:from>
    <xdr:to>
      <xdr:col>15</xdr:col>
      <xdr:colOff>180975</xdr:colOff>
      <xdr:row>98</xdr:row>
      <xdr:rowOff>123825</xdr:rowOff>
    </xdr:to>
    <xdr:cxnSp macro="">
      <xdr:nvCxnSpPr>
        <xdr:cNvPr id="463" name="直線コネクタ 462"/>
        <xdr:cNvCxnSpPr/>
      </xdr:nvCxnSpPr>
      <xdr:spPr>
        <a:xfrm flipV="1">
          <a:off x="8439150" y="1684020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114300</xdr:rowOff>
    </xdr:from>
    <xdr:ext cx="600075" cy="257175"/>
    <xdr:sp macro="" textlink="">
      <xdr:nvSpPr>
        <xdr:cNvPr id="464" name="土木費平均値テキスト"/>
        <xdr:cNvSpPr txBox="1"/>
      </xdr:nvSpPr>
      <xdr:spPr>
        <a:xfrm>
          <a:off x="9239250" y="1657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85725</xdr:rowOff>
    </xdr:from>
    <xdr:to>
      <xdr:col>15</xdr:col>
      <xdr:colOff>228600</xdr:colOff>
      <xdr:row>98</xdr:row>
      <xdr:rowOff>19050</xdr:rowOff>
    </xdr:to>
    <xdr:sp macro="" textlink="">
      <xdr:nvSpPr>
        <xdr:cNvPr id="465" name="フローチャート : 判断 464"/>
        <xdr:cNvSpPr/>
      </xdr:nvSpPr>
      <xdr:spPr>
        <a:xfrm>
          <a:off x="9144000" y="16716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95250</xdr:rowOff>
    </xdr:from>
    <xdr:to>
      <xdr:col>14</xdr:col>
      <xdr:colOff>28575</xdr:colOff>
      <xdr:row>98</xdr:row>
      <xdr:rowOff>123825</xdr:rowOff>
    </xdr:to>
    <xdr:cxnSp macro="">
      <xdr:nvCxnSpPr>
        <xdr:cNvPr id="466" name="直線コネクタ 465"/>
        <xdr:cNvCxnSpPr/>
      </xdr:nvCxnSpPr>
      <xdr:spPr>
        <a:xfrm>
          <a:off x="7724775" y="1689735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66675</xdr:rowOff>
    </xdr:from>
    <xdr:to>
      <xdr:col>14</xdr:col>
      <xdr:colOff>76200</xdr:colOff>
      <xdr:row>97</xdr:row>
      <xdr:rowOff>171450</xdr:rowOff>
    </xdr:to>
    <xdr:sp macro="" textlink="">
      <xdr:nvSpPr>
        <xdr:cNvPr id="467" name="フローチャート : 判断 466"/>
        <xdr:cNvSpPr/>
      </xdr:nvSpPr>
      <xdr:spPr>
        <a:xfrm>
          <a:off x="8410575" y="166973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96</xdr:row>
      <xdr:rowOff>19050</xdr:rowOff>
    </xdr:from>
    <xdr:ext cx="600075" cy="257175"/>
    <xdr:sp macro="" textlink="">
      <xdr:nvSpPr>
        <xdr:cNvPr id="468" name="テキスト ボックス 467"/>
        <xdr:cNvSpPr txBox="1"/>
      </xdr:nvSpPr>
      <xdr:spPr>
        <a:xfrm>
          <a:off x="8229600" y="16478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95250</xdr:rowOff>
    </xdr:from>
    <xdr:to>
      <xdr:col>12</xdr:col>
      <xdr:colOff>514350</xdr:colOff>
      <xdr:row>98</xdr:row>
      <xdr:rowOff>123825</xdr:rowOff>
    </xdr:to>
    <xdr:cxnSp macro="">
      <xdr:nvCxnSpPr>
        <xdr:cNvPr id="469" name="直線コネクタ 468"/>
        <xdr:cNvCxnSpPr/>
      </xdr:nvCxnSpPr>
      <xdr:spPr>
        <a:xfrm flipV="1">
          <a:off x="6915150" y="168973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19050</xdr:rowOff>
    </xdr:from>
    <xdr:to>
      <xdr:col>12</xdr:col>
      <xdr:colOff>561975</xdr:colOff>
      <xdr:row>97</xdr:row>
      <xdr:rowOff>123825</xdr:rowOff>
    </xdr:to>
    <xdr:sp macro="" textlink="">
      <xdr:nvSpPr>
        <xdr:cNvPr id="470" name="フローチャート : 判断 469"/>
        <xdr:cNvSpPr/>
      </xdr:nvSpPr>
      <xdr:spPr>
        <a:xfrm>
          <a:off x="76676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95</xdr:row>
      <xdr:rowOff>133350</xdr:rowOff>
    </xdr:from>
    <xdr:ext cx="600075" cy="257175"/>
    <xdr:sp macro="" textlink="">
      <xdr:nvSpPr>
        <xdr:cNvPr id="471" name="テキスト ボックス 470"/>
        <xdr:cNvSpPr txBox="1"/>
      </xdr:nvSpPr>
      <xdr:spPr>
        <a:xfrm>
          <a:off x="7419975" y="16421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123825</xdr:rowOff>
    </xdr:from>
    <xdr:to>
      <xdr:col>11</xdr:col>
      <xdr:colOff>304800</xdr:colOff>
      <xdr:row>98</xdr:row>
      <xdr:rowOff>142875</xdr:rowOff>
    </xdr:to>
    <xdr:cxnSp macro="">
      <xdr:nvCxnSpPr>
        <xdr:cNvPr id="472" name="直線コネクタ 471"/>
        <xdr:cNvCxnSpPr/>
      </xdr:nvCxnSpPr>
      <xdr:spPr>
        <a:xfrm flipV="1">
          <a:off x="6115050" y="169259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76200</xdr:rowOff>
    </xdr:from>
    <xdr:to>
      <xdr:col>11</xdr:col>
      <xdr:colOff>361950</xdr:colOff>
      <xdr:row>98</xdr:row>
      <xdr:rowOff>0</xdr:rowOff>
    </xdr:to>
    <xdr:sp macro="" textlink="">
      <xdr:nvSpPr>
        <xdr:cNvPr id="473" name="フローチャート : 判断 472"/>
        <xdr:cNvSpPr/>
      </xdr:nvSpPr>
      <xdr:spPr>
        <a:xfrm>
          <a:off x="6867525" y="1670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96</xdr:row>
      <xdr:rowOff>19050</xdr:rowOff>
    </xdr:from>
    <xdr:ext cx="600075" cy="257175"/>
    <xdr:sp macro="" textlink="">
      <xdr:nvSpPr>
        <xdr:cNvPr id="474" name="テキスト ボックス 473"/>
        <xdr:cNvSpPr txBox="1"/>
      </xdr:nvSpPr>
      <xdr:spPr>
        <a:xfrm>
          <a:off x="6619875" y="16478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123825</xdr:rowOff>
    </xdr:from>
    <xdr:to>
      <xdr:col>10</xdr:col>
      <xdr:colOff>152400</xdr:colOff>
      <xdr:row>98</xdr:row>
      <xdr:rowOff>47625</xdr:rowOff>
    </xdr:to>
    <xdr:sp macro="" textlink="">
      <xdr:nvSpPr>
        <xdr:cNvPr id="475" name="フローチャート : 判断 474"/>
        <xdr:cNvSpPr/>
      </xdr:nvSpPr>
      <xdr:spPr>
        <a:xfrm>
          <a:off x="6067425" y="1675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495300</xdr:colOff>
      <xdr:row>96</xdr:row>
      <xdr:rowOff>66675</xdr:rowOff>
    </xdr:from>
    <xdr:ext cx="600075" cy="257175"/>
    <xdr:sp macro="" textlink="">
      <xdr:nvSpPr>
        <xdr:cNvPr id="476" name="テキスト ボックス 475"/>
        <xdr:cNvSpPr txBox="1"/>
      </xdr:nvSpPr>
      <xdr:spPr>
        <a:xfrm>
          <a:off x="5905500" y="16525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7" name="テキスト ボックス 476"/>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8" name="テキスト ボックス 477"/>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9" name="テキスト ボックス 478"/>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0" name="テキスト ボックス 479"/>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1" name="テキスト ボックス 480"/>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97</xdr:row>
      <xdr:rowOff>161925</xdr:rowOff>
    </xdr:from>
    <xdr:to>
      <xdr:col>15</xdr:col>
      <xdr:colOff>228600</xdr:colOff>
      <xdr:row>98</xdr:row>
      <xdr:rowOff>95250</xdr:rowOff>
    </xdr:to>
    <xdr:sp macro="" textlink="">
      <xdr:nvSpPr>
        <xdr:cNvPr id="482" name="円/楕円 481"/>
        <xdr:cNvSpPr/>
      </xdr:nvSpPr>
      <xdr:spPr>
        <a:xfrm>
          <a:off x="9144000" y="16792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142875</xdr:rowOff>
    </xdr:from>
    <xdr:ext cx="533400" cy="257175"/>
    <xdr:sp macro="" textlink="">
      <xdr:nvSpPr>
        <xdr:cNvPr id="483" name="土木費該当値テキスト"/>
        <xdr:cNvSpPr txBox="1"/>
      </xdr:nvSpPr>
      <xdr:spPr>
        <a:xfrm>
          <a:off x="923925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91,019</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76200</xdr:rowOff>
    </xdr:from>
    <xdr:to>
      <xdr:col>14</xdr:col>
      <xdr:colOff>76200</xdr:colOff>
      <xdr:row>99</xdr:row>
      <xdr:rowOff>0</xdr:rowOff>
    </xdr:to>
    <xdr:sp macro="" textlink="">
      <xdr:nvSpPr>
        <xdr:cNvPr id="484" name="円/楕円 483"/>
        <xdr:cNvSpPr/>
      </xdr:nvSpPr>
      <xdr:spPr>
        <a:xfrm>
          <a:off x="8410575" y="168783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161925</xdr:rowOff>
    </xdr:from>
    <xdr:ext cx="533400" cy="257175"/>
    <xdr:sp macro="" textlink="">
      <xdr:nvSpPr>
        <xdr:cNvPr id="485" name="テキスト ボックス 484"/>
        <xdr:cNvSpPr txBox="1"/>
      </xdr:nvSpPr>
      <xdr:spPr>
        <a:xfrm>
          <a:off x="825817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48,295</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38100</xdr:rowOff>
    </xdr:from>
    <xdr:to>
      <xdr:col>12</xdr:col>
      <xdr:colOff>561975</xdr:colOff>
      <xdr:row>98</xdr:row>
      <xdr:rowOff>142875</xdr:rowOff>
    </xdr:to>
    <xdr:sp macro="" textlink="">
      <xdr:nvSpPr>
        <xdr:cNvPr id="486" name="円/楕円 485"/>
        <xdr:cNvSpPr/>
      </xdr:nvSpPr>
      <xdr:spPr>
        <a:xfrm>
          <a:off x="7667625" y="16840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133350</xdr:rowOff>
    </xdr:from>
    <xdr:ext cx="533400" cy="257175"/>
    <xdr:sp macro="" textlink="">
      <xdr:nvSpPr>
        <xdr:cNvPr id="487" name="テキスト ボックス 486"/>
        <xdr:cNvSpPr txBox="1"/>
      </xdr:nvSpPr>
      <xdr:spPr>
        <a:xfrm>
          <a:off x="7458075"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76200</xdr:rowOff>
    </xdr:from>
    <xdr:to>
      <xdr:col>11</xdr:col>
      <xdr:colOff>361950</xdr:colOff>
      <xdr:row>99</xdr:row>
      <xdr:rowOff>0</xdr:rowOff>
    </xdr:to>
    <xdr:sp macro="" textlink="">
      <xdr:nvSpPr>
        <xdr:cNvPr id="488" name="円/楕円 487"/>
        <xdr:cNvSpPr/>
      </xdr:nvSpPr>
      <xdr:spPr>
        <a:xfrm>
          <a:off x="6867525" y="16878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171450</xdr:rowOff>
    </xdr:from>
    <xdr:ext cx="533400" cy="257175"/>
    <xdr:sp macro="" textlink="">
      <xdr:nvSpPr>
        <xdr:cNvPr id="489" name="テキスト ボックス 488"/>
        <xdr:cNvSpPr txBox="1"/>
      </xdr:nvSpPr>
      <xdr:spPr>
        <a:xfrm>
          <a:off x="6648450"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47,664</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85725</xdr:rowOff>
    </xdr:from>
    <xdr:to>
      <xdr:col>10</xdr:col>
      <xdr:colOff>152400</xdr:colOff>
      <xdr:row>99</xdr:row>
      <xdr:rowOff>19050</xdr:rowOff>
    </xdr:to>
    <xdr:sp macro="" textlink="">
      <xdr:nvSpPr>
        <xdr:cNvPr id="490" name="円/楕円 489"/>
        <xdr:cNvSpPr/>
      </xdr:nvSpPr>
      <xdr:spPr>
        <a:xfrm>
          <a:off x="606742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9525</xdr:rowOff>
    </xdr:from>
    <xdr:ext cx="533400" cy="257175"/>
    <xdr:sp macro="" textlink="">
      <xdr:nvSpPr>
        <xdr:cNvPr id="491" name="テキスト ボックス 490"/>
        <xdr:cNvSpPr txBox="1"/>
      </xdr:nvSpPr>
      <xdr:spPr>
        <a:xfrm>
          <a:off x="5934075"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40,324</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2" name="正方形/長方形 491"/>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3" name="正方形/長方形 492"/>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4" name="正方形/長方形 493"/>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5" name="正方形/長方形 494"/>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6" name="正方形/長方形 495"/>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7" name="正方形/長方形 496"/>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8" name="正方形/長方形 497"/>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9" name="正方形/長方形 498"/>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0" name="テキスト ボックス 499"/>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501" name="直線コネクタ 500"/>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502" name="直線コネクタ 501"/>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503" name="テキスト ボックス 502"/>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504" name="直線コネクタ 503"/>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36</xdr:row>
      <xdr:rowOff>38100</xdr:rowOff>
    </xdr:from>
    <xdr:ext cx="600075" cy="257175"/>
    <xdr:sp macro="" textlink="">
      <xdr:nvSpPr>
        <xdr:cNvPr id="505" name="テキスト ボックス 504"/>
        <xdr:cNvSpPr txBox="1"/>
      </xdr:nvSpPr>
      <xdr:spPr>
        <a:xfrm>
          <a:off x="10391775" y="6210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506" name="直線コネクタ 505"/>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507" name="テキスト ボックス 506"/>
        <xdr:cNvSpPr txBox="1"/>
      </xdr:nvSpPr>
      <xdr:spPr>
        <a:xfrm>
          <a:off x="10391775"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508" name="直線コネクタ 507"/>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31</xdr:row>
      <xdr:rowOff>133350</xdr:rowOff>
    </xdr:from>
    <xdr:ext cx="600075" cy="257175"/>
    <xdr:sp macro="" textlink="">
      <xdr:nvSpPr>
        <xdr:cNvPr id="509" name="テキスト ボックス 508"/>
        <xdr:cNvSpPr txBox="1"/>
      </xdr:nvSpPr>
      <xdr:spPr>
        <a:xfrm>
          <a:off x="1039177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510" name="直線コネクタ 509"/>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511" name="テキスト ボックス 510"/>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12" name="直線コネクタ 511"/>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13" name="テキスト ボックス 512"/>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4"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152400</xdr:rowOff>
    </xdr:from>
    <xdr:to>
      <xdr:col>23</xdr:col>
      <xdr:colOff>514350</xdr:colOff>
      <xdr:row>38</xdr:row>
      <xdr:rowOff>133350</xdr:rowOff>
    </xdr:to>
    <xdr:cxnSp macro="">
      <xdr:nvCxnSpPr>
        <xdr:cNvPr id="515" name="直線コネクタ 514"/>
        <xdr:cNvCxnSpPr/>
      </xdr:nvCxnSpPr>
      <xdr:spPr>
        <a:xfrm flipV="1">
          <a:off x="14344650" y="529590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133350</xdr:rowOff>
    </xdr:from>
    <xdr:ext cx="533400" cy="257175"/>
    <xdr:sp macro="" textlink="">
      <xdr:nvSpPr>
        <xdr:cNvPr id="516" name="消防費最小値テキスト"/>
        <xdr:cNvSpPr txBox="1"/>
      </xdr:nvSpPr>
      <xdr:spPr>
        <a:xfrm>
          <a:off x="14401800" y="6648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133350</xdr:rowOff>
    </xdr:from>
    <xdr:to>
      <xdr:col>23</xdr:col>
      <xdr:colOff>600075</xdr:colOff>
      <xdr:row>38</xdr:row>
      <xdr:rowOff>133350</xdr:rowOff>
    </xdr:to>
    <xdr:cxnSp macro="">
      <xdr:nvCxnSpPr>
        <xdr:cNvPr id="517" name="直線コネクタ 516"/>
        <xdr:cNvCxnSpPr/>
      </xdr:nvCxnSpPr>
      <xdr:spPr>
        <a:xfrm>
          <a:off x="14258925" y="6648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104775</xdr:rowOff>
    </xdr:from>
    <xdr:ext cx="600075" cy="257175"/>
    <xdr:sp macro="" textlink="">
      <xdr:nvSpPr>
        <xdr:cNvPr id="518" name="消防費最大値テキスト"/>
        <xdr:cNvSpPr txBox="1"/>
      </xdr:nvSpPr>
      <xdr:spPr>
        <a:xfrm>
          <a:off x="14401800" y="5076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152400</xdr:rowOff>
    </xdr:from>
    <xdr:to>
      <xdr:col>23</xdr:col>
      <xdr:colOff>600075</xdr:colOff>
      <xdr:row>30</xdr:row>
      <xdr:rowOff>152400</xdr:rowOff>
    </xdr:to>
    <xdr:cxnSp macro="">
      <xdr:nvCxnSpPr>
        <xdr:cNvPr id="519" name="直線コネクタ 518"/>
        <xdr:cNvCxnSpPr/>
      </xdr:nvCxnSpPr>
      <xdr:spPr>
        <a:xfrm>
          <a:off x="14258925" y="5295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28575</xdr:rowOff>
    </xdr:from>
    <xdr:to>
      <xdr:col>23</xdr:col>
      <xdr:colOff>514350</xdr:colOff>
      <xdr:row>38</xdr:row>
      <xdr:rowOff>47625</xdr:rowOff>
    </xdr:to>
    <xdr:cxnSp macro="">
      <xdr:nvCxnSpPr>
        <xdr:cNvPr id="520" name="直線コネクタ 519"/>
        <xdr:cNvCxnSpPr/>
      </xdr:nvCxnSpPr>
      <xdr:spPr>
        <a:xfrm flipV="1">
          <a:off x="13592175" y="65436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0</xdr:rowOff>
    </xdr:from>
    <xdr:ext cx="533400" cy="257175"/>
    <xdr:sp macro="" textlink="">
      <xdr:nvSpPr>
        <xdr:cNvPr id="521" name="消防費平均値テキスト"/>
        <xdr:cNvSpPr txBox="1"/>
      </xdr:nvSpPr>
      <xdr:spPr>
        <a:xfrm>
          <a:off x="14401800"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152400</xdr:rowOff>
    </xdr:from>
    <xdr:to>
      <xdr:col>23</xdr:col>
      <xdr:colOff>571500</xdr:colOff>
      <xdr:row>38</xdr:row>
      <xdr:rowOff>76200</xdr:rowOff>
    </xdr:to>
    <xdr:sp macro="" textlink="">
      <xdr:nvSpPr>
        <xdr:cNvPr id="522" name="フローチャート : 判断 521"/>
        <xdr:cNvSpPr/>
      </xdr:nvSpPr>
      <xdr:spPr>
        <a:xfrm>
          <a:off x="14297025" y="6496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38100</xdr:rowOff>
    </xdr:from>
    <xdr:to>
      <xdr:col>22</xdr:col>
      <xdr:colOff>361950</xdr:colOff>
      <xdr:row>38</xdr:row>
      <xdr:rowOff>47625</xdr:rowOff>
    </xdr:to>
    <xdr:cxnSp macro="">
      <xdr:nvCxnSpPr>
        <xdr:cNvPr id="523" name="直線コネクタ 522"/>
        <xdr:cNvCxnSpPr/>
      </xdr:nvCxnSpPr>
      <xdr:spPr>
        <a:xfrm>
          <a:off x="12792075" y="65532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95250</xdr:rowOff>
    </xdr:from>
    <xdr:to>
      <xdr:col>22</xdr:col>
      <xdr:colOff>419100</xdr:colOff>
      <xdr:row>38</xdr:row>
      <xdr:rowOff>28575</xdr:rowOff>
    </xdr:to>
    <xdr:sp macro="" textlink="">
      <xdr:nvSpPr>
        <xdr:cNvPr id="524" name="フローチャート : 判断 523"/>
        <xdr:cNvSpPr/>
      </xdr:nvSpPr>
      <xdr:spPr>
        <a:xfrm>
          <a:off x="1354455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47625</xdr:rowOff>
    </xdr:from>
    <xdr:ext cx="533400" cy="257175"/>
    <xdr:sp macro="" textlink="">
      <xdr:nvSpPr>
        <xdr:cNvPr id="525" name="テキスト ボックス 524"/>
        <xdr:cNvSpPr txBox="1"/>
      </xdr:nvSpPr>
      <xdr:spPr>
        <a:xfrm>
          <a:off x="13325475"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38100</xdr:rowOff>
    </xdr:from>
    <xdr:to>
      <xdr:col>21</xdr:col>
      <xdr:colOff>161925</xdr:colOff>
      <xdr:row>38</xdr:row>
      <xdr:rowOff>76200</xdr:rowOff>
    </xdr:to>
    <xdr:cxnSp macro="">
      <xdr:nvCxnSpPr>
        <xdr:cNvPr id="526" name="直線コネクタ 525"/>
        <xdr:cNvCxnSpPr/>
      </xdr:nvCxnSpPr>
      <xdr:spPr>
        <a:xfrm flipV="1">
          <a:off x="12030075" y="65532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123825</xdr:rowOff>
    </xdr:from>
    <xdr:to>
      <xdr:col>21</xdr:col>
      <xdr:colOff>209550</xdr:colOff>
      <xdr:row>38</xdr:row>
      <xdr:rowOff>57150</xdr:rowOff>
    </xdr:to>
    <xdr:sp macro="" textlink="">
      <xdr:nvSpPr>
        <xdr:cNvPr id="527" name="フローチャート : 判断 526"/>
        <xdr:cNvSpPr/>
      </xdr:nvSpPr>
      <xdr:spPr>
        <a:xfrm>
          <a:off x="12744450"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76200</xdr:rowOff>
    </xdr:from>
    <xdr:ext cx="533400" cy="257175"/>
    <xdr:sp macro="" textlink="">
      <xdr:nvSpPr>
        <xdr:cNvPr id="528" name="テキスト ボックス 527"/>
        <xdr:cNvSpPr txBox="1"/>
      </xdr:nvSpPr>
      <xdr:spPr>
        <a:xfrm>
          <a:off x="12611100"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76200</xdr:rowOff>
    </xdr:from>
    <xdr:to>
      <xdr:col>19</xdr:col>
      <xdr:colOff>600075</xdr:colOff>
      <xdr:row>38</xdr:row>
      <xdr:rowOff>76200</xdr:rowOff>
    </xdr:to>
    <xdr:cxnSp macro="">
      <xdr:nvCxnSpPr>
        <xdr:cNvPr id="529" name="直線コネクタ 528"/>
        <xdr:cNvCxnSpPr/>
      </xdr:nvCxnSpPr>
      <xdr:spPr>
        <a:xfrm flipV="1">
          <a:off x="11268075" y="65913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123825</xdr:rowOff>
    </xdr:from>
    <xdr:to>
      <xdr:col>20</xdr:col>
      <xdr:colOff>9525</xdr:colOff>
      <xdr:row>38</xdr:row>
      <xdr:rowOff>57150</xdr:rowOff>
    </xdr:to>
    <xdr:sp macro="" textlink="">
      <xdr:nvSpPr>
        <xdr:cNvPr id="530" name="フローチャート : 判断 529"/>
        <xdr:cNvSpPr/>
      </xdr:nvSpPr>
      <xdr:spPr>
        <a:xfrm>
          <a:off x="12020550" y="64674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76200</xdr:rowOff>
    </xdr:from>
    <xdr:ext cx="533400" cy="257175"/>
    <xdr:sp macro="" textlink="">
      <xdr:nvSpPr>
        <xdr:cNvPr id="531" name="テキスト ボックス 530"/>
        <xdr:cNvSpPr txBox="1"/>
      </xdr:nvSpPr>
      <xdr:spPr>
        <a:xfrm>
          <a:off x="11811000"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9525</xdr:rowOff>
    </xdr:from>
    <xdr:to>
      <xdr:col>18</xdr:col>
      <xdr:colOff>495300</xdr:colOff>
      <xdr:row>38</xdr:row>
      <xdr:rowOff>104775</xdr:rowOff>
    </xdr:to>
    <xdr:sp macro="" textlink="">
      <xdr:nvSpPr>
        <xdr:cNvPr id="532" name="フローチャート : 判断 531"/>
        <xdr:cNvSpPr/>
      </xdr:nvSpPr>
      <xdr:spPr>
        <a:xfrm>
          <a:off x="11220450" y="652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123825</xdr:rowOff>
    </xdr:from>
    <xdr:ext cx="533400" cy="257175"/>
    <xdr:sp macro="" textlink="">
      <xdr:nvSpPr>
        <xdr:cNvPr id="533" name="テキスト ボックス 532"/>
        <xdr:cNvSpPr txBox="1"/>
      </xdr:nvSpPr>
      <xdr:spPr>
        <a:xfrm>
          <a:off x="110013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6" name="テキスト ボックス 535"/>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152400</xdr:rowOff>
    </xdr:from>
    <xdr:to>
      <xdr:col>23</xdr:col>
      <xdr:colOff>571500</xdr:colOff>
      <xdr:row>38</xdr:row>
      <xdr:rowOff>85725</xdr:rowOff>
    </xdr:to>
    <xdr:sp macro="" textlink="">
      <xdr:nvSpPr>
        <xdr:cNvPr id="539" name="円/楕円 538"/>
        <xdr:cNvSpPr/>
      </xdr:nvSpPr>
      <xdr:spPr>
        <a:xfrm>
          <a:off x="142970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133350</xdr:rowOff>
    </xdr:from>
    <xdr:ext cx="533400" cy="257175"/>
    <xdr:sp macro="" textlink="">
      <xdr:nvSpPr>
        <xdr:cNvPr id="540" name="消防費該当値テキスト"/>
        <xdr:cNvSpPr txBox="1"/>
      </xdr:nvSpPr>
      <xdr:spPr>
        <a:xfrm>
          <a:off x="14401800"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47,966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171450</xdr:rowOff>
    </xdr:from>
    <xdr:to>
      <xdr:col>22</xdr:col>
      <xdr:colOff>419100</xdr:colOff>
      <xdr:row>38</xdr:row>
      <xdr:rowOff>95250</xdr:rowOff>
    </xdr:to>
    <xdr:sp macro="" textlink="">
      <xdr:nvSpPr>
        <xdr:cNvPr id="541" name="円/楕円 540"/>
        <xdr:cNvSpPr/>
      </xdr:nvSpPr>
      <xdr:spPr>
        <a:xfrm>
          <a:off x="13544550" y="6515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85725</xdr:rowOff>
    </xdr:from>
    <xdr:ext cx="533400" cy="257175"/>
    <xdr:sp macro="" textlink="">
      <xdr:nvSpPr>
        <xdr:cNvPr id="542" name="テキスト ボックス 541"/>
        <xdr:cNvSpPr txBox="1"/>
      </xdr:nvSpPr>
      <xdr:spPr>
        <a:xfrm>
          <a:off x="13325475" y="6600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44,205</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161925</xdr:rowOff>
    </xdr:from>
    <xdr:to>
      <xdr:col>21</xdr:col>
      <xdr:colOff>209550</xdr:colOff>
      <xdr:row>38</xdr:row>
      <xdr:rowOff>95250</xdr:rowOff>
    </xdr:to>
    <xdr:sp macro="" textlink="">
      <xdr:nvSpPr>
        <xdr:cNvPr id="543" name="円/楕円 542"/>
        <xdr:cNvSpPr/>
      </xdr:nvSpPr>
      <xdr:spPr>
        <a:xfrm>
          <a:off x="12744450" y="6505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85725</xdr:rowOff>
    </xdr:from>
    <xdr:ext cx="533400" cy="257175"/>
    <xdr:sp macro="" textlink="">
      <xdr:nvSpPr>
        <xdr:cNvPr id="544" name="テキスト ボックス 543"/>
        <xdr:cNvSpPr txBox="1"/>
      </xdr:nvSpPr>
      <xdr:spPr>
        <a:xfrm>
          <a:off x="12611100" y="6600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45,477</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28575</xdr:rowOff>
    </xdr:from>
    <xdr:to>
      <xdr:col>20</xdr:col>
      <xdr:colOff>9525</xdr:colOff>
      <xdr:row>38</xdr:row>
      <xdr:rowOff>123825</xdr:rowOff>
    </xdr:to>
    <xdr:sp macro="" textlink="">
      <xdr:nvSpPr>
        <xdr:cNvPr id="545" name="円/楕円 544"/>
        <xdr:cNvSpPr/>
      </xdr:nvSpPr>
      <xdr:spPr>
        <a:xfrm>
          <a:off x="12020550" y="65436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114300</xdr:rowOff>
    </xdr:from>
    <xdr:ext cx="533400" cy="257175"/>
    <xdr:sp macro="" textlink="">
      <xdr:nvSpPr>
        <xdr:cNvPr id="546" name="テキスト ボックス 545"/>
        <xdr:cNvSpPr txBox="1"/>
      </xdr:nvSpPr>
      <xdr:spPr>
        <a:xfrm>
          <a:off x="11811000" y="6629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28575</xdr:rowOff>
    </xdr:from>
    <xdr:to>
      <xdr:col>18</xdr:col>
      <xdr:colOff>495300</xdr:colOff>
      <xdr:row>38</xdr:row>
      <xdr:rowOff>133350</xdr:rowOff>
    </xdr:to>
    <xdr:sp macro="" textlink="">
      <xdr:nvSpPr>
        <xdr:cNvPr id="547" name="円/楕円 546"/>
        <xdr:cNvSpPr/>
      </xdr:nvSpPr>
      <xdr:spPr>
        <a:xfrm>
          <a:off x="1122045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123825</xdr:rowOff>
    </xdr:from>
    <xdr:ext cx="533400" cy="257175"/>
    <xdr:sp macro="" textlink="">
      <xdr:nvSpPr>
        <xdr:cNvPr id="548" name="テキスト ボックス 547"/>
        <xdr:cNvSpPr txBox="1"/>
      </xdr:nvSpPr>
      <xdr:spPr>
        <a:xfrm>
          <a:off x="11001375"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36,212</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9" name="正方形/長方形 548"/>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52" name="正方形/長方形 551"/>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3" name="正方形/長方形 552"/>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6" name="正方形/長方形 555"/>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8" name="直線コネクタ 557"/>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95250</xdr:rowOff>
    </xdr:from>
    <xdr:to>
      <xdr:col>24</xdr:col>
      <xdr:colOff>600075</xdr:colOff>
      <xdr:row>59</xdr:row>
      <xdr:rowOff>95250</xdr:rowOff>
    </xdr:to>
    <xdr:cxnSp macro="">
      <xdr:nvCxnSpPr>
        <xdr:cNvPr id="559" name="直線コネクタ 558"/>
        <xdr:cNvCxnSpPr/>
      </xdr:nvCxnSpPr>
      <xdr:spPr>
        <a:xfrm>
          <a:off x="10906125" y="10210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123825</xdr:rowOff>
    </xdr:from>
    <xdr:ext cx="247650" cy="257175"/>
    <xdr:sp macro="" textlink="">
      <xdr:nvSpPr>
        <xdr:cNvPr id="560" name="テキスト ボックス 559"/>
        <xdr:cNvSpPr txBox="1"/>
      </xdr:nvSpPr>
      <xdr:spPr>
        <a:xfrm>
          <a:off x="107442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600075</xdr:colOff>
      <xdr:row>57</xdr:row>
      <xdr:rowOff>114300</xdr:rowOff>
    </xdr:to>
    <xdr:cxnSp macro="">
      <xdr:nvCxnSpPr>
        <xdr:cNvPr id="561" name="直線コネクタ 560"/>
        <xdr:cNvCxnSpPr/>
      </xdr:nvCxnSpPr>
      <xdr:spPr>
        <a:xfrm>
          <a:off x="10906125" y="9886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56</xdr:row>
      <xdr:rowOff>142875</xdr:rowOff>
    </xdr:from>
    <xdr:ext cx="600075" cy="257175"/>
    <xdr:sp macro="" textlink="">
      <xdr:nvSpPr>
        <xdr:cNvPr id="562" name="テキスト ボックス 561"/>
        <xdr:cNvSpPr txBox="1"/>
      </xdr:nvSpPr>
      <xdr:spPr>
        <a:xfrm>
          <a:off x="103917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600075</xdr:colOff>
      <xdr:row>55</xdr:row>
      <xdr:rowOff>133350</xdr:rowOff>
    </xdr:to>
    <xdr:cxnSp macro="">
      <xdr:nvCxnSpPr>
        <xdr:cNvPr id="563" name="直線コネクタ 562"/>
        <xdr:cNvCxnSpPr/>
      </xdr:nvCxnSpPr>
      <xdr:spPr>
        <a:xfrm>
          <a:off x="10906125" y="9563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54</xdr:row>
      <xdr:rowOff>161925</xdr:rowOff>
    </xdr:from>
    <xdr:ext cx="600075" cy="257175"/>
    <xdr:sp macro="" textlink="">
      <xdr:nvSpPr>
        <xdr:cNvPr id="564" name="テキスト ボックス 563"/>
        <xdr:cNvSpPr txBox="1"/>
      </xdr:nvSpPr>
      <xdr:spPr>
        <a:xfrm>
          <a:off x="103917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600075</xdr:colOff>
      <xdr:row>53</xdr:row>
      <xdr:rowOff>152400</xdr:rowOff>
    </xdr:to>
    <xdr:cxnSp macro="">
      <xdr:nvCxnSpPr>
        <xdr:cNvPr id="565" name="直線コネクタ 564"/>
        <xdr:cNvCxnSpPr/>
      </xdr:nvCxnSpPr>
      <xdr:spPr>
        <a:xfrm>
          <a:off x="10906125" y="9239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53</xdr:row>
      <xdr:rowOff>9525</xdr:rowOff>
    </xdr:from>
    <xdr:ext cx="600075" cy="257175"/>
    <xdr:sp macro="" textlink="">
      <xdr:nvSpPr>
        <xdr:cNvPr id="566" name="テキスト ボックス 565"/>
        <xdr:cNvSpPr txBox="1"/>
      </xdr:nvSpPr>
      <xdr:spPr>
        <a:xfrm>
          <a:off x="103917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600075</xdr:colOff>
      <xdr:row>51</xdr:row>
      <xdr:rowOff>161925</xdr:rowOff>
    </xdr:to>
    <xdr:cxnSp macro="">
      <xdr:nvCxnSpPr>
        <xdr:cNvPr id="567" name="直線コネクタ 566"/>
        <xdr:cNvCxnSpPr/>
      </xdr:nvCxnSpPr>
      <xdr:spPr>
        <a:xfrm>
          <a:off x="10906125" y="8905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19050</xdr:rowOff>
    </xdr:from>
    <xdr:ext cx="600075" cy="257175"/>
    <xdr:sp macro="" textlink="">
      <xdr:nvSpPr>
        <xdr:cNvPr id="568" name="テキスト ボックス 567"/>
        <xdr:cNvSpPr txBox="1"/>
      </xdr:nvSpPr>
      <xdr:spPr>
        <a:xfrm>
          <a:off x="103917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600075</xdr:colOff>
      <xdr:row>50</xdr:row>
      <xdr:rowOff>9525</xdr:rowOff>
    </xdr:to>
    <xdr:cxnSp macro="">
      <xdr:nvCxnSpPr>
        <xdr:cNvPr id="569" name="直線コネクタ 568"/>
        <xdr:cNvCxnSpPr/>
      </xdr:nvCxnSpPr>
      <xdr:spPr>
        <a:xfrm>
          <a:off x="10906125" y="8582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49</xdr:row>
      <xdr:rowOff>38100</xdr:rowOff>
    </xdr:from>
    <xdr:ext cx="685800" cy="257175"/>
    <xdr:sp macro="" textlink="">
      <xdr:nvSpPr>
        <xdr:cNvPr id="570" name="テキスト ボックス 569"/>
        <xdr:cNvSpPr txBox="1"/>
      </xdr:nvSpPr>
      <xdr:spPr>
        <a:xfrm>
          <a:off x="10306050"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71" name="直線コネクタ 570"/>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47</xdr:row>
      <xdr:rowOff>57150</xdr:rowOff>
    </xdr:from>
    <xdr:ext cx="685800" cy="257175"/>
    <xdr:sp macro="" textlink="">
      <xdr:nvSpPr>
        <xdr:cNvPr id="572" name="テキスト ボックス 571"/>
        <xdr:cNvSpPr txBox="1"/>
      </xdr:nvSpPr>
      <xdr:spPr>
        <a:xfrm>
          <a:off x="1030605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73"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9525</xdr:rowOff>
    </xdr:from>
    <xdr:to>
      <xdr:col>23</xdr:col>
      <xdr:colOff>514350</xdr:colOff>
      <xdr:row>59</xdr:row>
      <xdr:rowOff>28575</xdr:rowOff>
    </xdr:to>
    <xdr:cxnSp macro="">
      <xdr:nvCxnSpPr>
        <xdr:cNvPr id="574" name="直線コネクタ 573"/>
        <xdr:cNvCxnSpPr/>
      </xdr:nvCxnSpPr>
      <xdr:spPr>
        <a:xfrm flipV="1">
          <a:off x="14344650" y="875347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38100</xdr:rowOff>
    </xdr:from>
    <xdr:ext cx="533400" cy="257175"/>
    <xdr:sp macro="" textlink="">
      <xdr:nvSpPr>
        <xdr:cNvPr id="575" name="教育費最小値テキスト"/>
        <xdr:cNvSpPr txBox="1"/>
      </xdr:nvSpPr>
      <xdr:spPr>
        <a:xfrm>
          <a:off x="14401800" y="1015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28575</xdr:rowOff>
    </xdr:from>
    <xdr:to>
      <xdr:col>23</xdr:col>
      <xdr:colOff>600075</xdr:colOff>
      <xdr:row>59</xdr:row>
      <xdr:rowOff>28575</xdr:rowOff>
    </xdr:to>
    <xdr:cxnSp macro="">
      <xdr:nvCxnSpPr>
        <xdr:cNvPr id="576" name="直線コネクタ 575"/>
        <xdr:cNvCxnSpPr/>
      </xdr:nvCxnSpPr>
      <xdr:spPr>
        <a:xfrm>
          <a:off x="14258925"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133350</xdr:rowOff>
    </xdr:from>
    <xdr:ext cx="600075" cy="257175"/>
    <xdr:sp macro="" textlink="">
      <xdr:nvSpPr>
        <xdr:cNvPr id="577" name="教育費最大値テキスト"/>
        <xdr:cNvSpPr txBox="1"/>
      </xdr:nvSpPr>
      <xdr:spPr>
        <a:xfrm>
          <a:off x="14401800" y="8534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9525</xdr:rowOff>
    </xdr:from>
    <xdr:to>
      <xdr:col>23</xdr:col>
      <xdr:colOff>600075</xdr:colOff>
      <xdr:row>51</xdr:row>
      <xdr:rowOff>9525</xdr:rowOff>
    </xdr:to>
    <xdr:cxnSp macro="">
      <xdr:nvCxnSpPr>
        <xdr:cNvPr id="578" name="直線コネクタ 577"/>
        <xdr:cNvCxnSpPr/>
      </xdr:nvCxnSpPr>
      <xdr:spPr>
        <a:xfrm>
          <a:off x="14258925" y="8753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58</xdr:row>
      <xdr:rowOff>161925</xdr:rowOff>
    </xdr:from>
    <xdr:to>
      <xdr:col>23</xdr:col>
      <xdr:colOff>514350</xdr:colOff>
      <xdr:row>58</xdr:row>
      <xdr:rowOff>161925</xdr:rowOff>
    </xdr:to>
    <xdr:cxnSp macro="">
      <xdr:nvCxnSpPr>
        <xdr:cNvPr id="579" name="直線コネクタ 578"/>
        <xdr:cNvCxnSpPr/>
      </xdr:nvCxnSpPr>
      <xdr:spPr>
        <a:xfrm>
          <a:off x="13592175" y="101060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66675</xdr:rowOff>
    </xdr:from>
    <xdr:ext cx="600075" cy="257175"/>
    <xdr:sp macro="" textlink="">
      <xdr:nvSpPr>
        <xdr:cNvPr id="580" name="教育費平均値テキスト"/>
        <xdr:cNvSpPr txBox="1"/>
      </xdr:nvSpPr>
      <xdr:spPr>
        <a:xfrm>
          <a:off x="14401800" y="9839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47625</xdr:rowOff>
    </xdr:from>
    <xdr:to>
      <xdr:col>23</xdr:col>
      <xdr:colOff>571500</xdr:colOff>
      <xdr:row>58</xdr:row>
      <xdr:rowOff>142875</xdr:rowOff>
    </xdr:to>
    <xdr:sp macro="" textlink="">
      <xdr:nvSpPr>
        <xdr:cNvPr id="581" name="フローチャート : 判断 580"/>
        <xdr:cNvSpPr/>
      </xdr:nvSpPr>
      <xdr:spPr>
        <a:xfrm>
          <a:off x="14297025" y="999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161925</xdr:rowOff>
    </xdr:from>
    <xdr:to>
      <xdr:col>22</xdr:col>
      <xdr:colOff>361950</xdr:colOff>
      <xdr:row>58</xdr:row>
      <xdr:rowOff>171450</xdr:rowOff>
    </xdr:to>
    <xdr:cxnSp macro="">
      <xdr:nvCxnSpPr>
        <xdr:cNvPr id="582" name="直線コネクタ 581"/>
        <xdr:cNvCxnSpPr/>
      </xdr:nvCxnSpPr>
      <xdr:spPr>
        <a:xfrm flipV="1">
          <a:off x="12792075" y="101060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66675</xdr:rowOff>
    </xdr:from>
    <xdr:to>
      <xdr:col>22</xdr:col>
      <xdr:colOff>419100</xdr:colOff>
      <xdr:row>58</xdr:row>
      <xdr:rowOff>161925</xdr:rowOff>
    </xdr:to>
    <xdr:sp macro="" textlink="">
      <xdr:nvSpPr>
        <xdr:cNvPr id="583" name="フローチャート : 判断 582"/>
        <xdr:cNvSpPr/>
      </xdr:nvSpPr>
      <xdr:spPr>
        <a:xfrm>
          <a:off x="13544550" y="10010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9525</xdr:rowOff>
    </xdr:from>
    <xdr:ext cx="533400" cy="257175"/>
    <xdr:sp macro="" textlink="">
      <xdr:nvSpPr>
        <xdr:cNvPr id="584" name="テキスト ボックス 583"/>
        <xdr:cNvSpPr txBox="1"/>
      </xdr:nvSpPr>
      <xdr:spPr>
        <a:xfrm>
          <a:off x="13325475"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600075</xdr:colOff>
      <xdr:row>58</xdr:row>
      <xdr:rowOff>133350</xdr:rowOff>
    </xdr:from>
    <xdr:to>
      <xdr:col>21</xdr:col>
      <xdr:colOff>161925</xdr:colOff>
      <xdr:row>58</xdr:row>
      <xdr:rowOff>171450</xdr:rowOff>
    </xdr:to>
    <xdr:cxnSp macro="">
      <xdr:nvCxnSpPr>
        <xdr:cNvPr id="585" name="直線コネクタ 584"/>
        <xdr:cNvCxnSpPr/>
      </xdr:nvCxnSpPr>
      <xdr:spPr>
        <a:xfrm>
          <a:off x="12030075" y="1007745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58</xdr:row>
      <xdr:rowOff>57150</xdr:rowOff>
    </xdr:from>
    <xdr:to>
      <xdr:col>21</xdr:col>
      <xdr:colOff>209550</xdr:colOff>
      <xdr:row>58</xdr:row>
      <xdr:rowOff>152400</xdr:rowOff>
    </xdr:to>
    <xdr:sp macro="" textlink="">
      <xdr:nvSpPr>
        <xdr:cNvPr id="586" name="フローチャート : 判断 585"/>
        <xdr:cNvSpPr/>
      </xdr:nvSpPr>
      <xdr:spPr>
        <a:xfrm>
          <a:off x="12744450" y="10001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552450</xdr:colOff>
      <xdr:row>56</xdr:row>
      <xdr:rowOff>171450</xdr:rowOff>
    </xdr:from>
    <xdr:ext cx="600075" cy="257175"/>
    <xdr:sp macro="" textlink="">
      <xdr:nvSpPr>
        <xdr:cNvPr id="587" name="テキスト ボックス 586"/>
        <xdr:cNvSpPr txBox="1"/>
      </xdr:nvSpPr>
      <xdr:spPr>
        <a:xfrm>
          <a:off x="12582525" y="9772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438150</xdr:colOff>
      <xdr:row>58</xdr:row>
      <xdr:rowOff>133350</xdr:rowOff>
    </xdr:from>
    <xdr:to>
      <xdr:col>19</xdr:col>
      <xdr:colOff>600075</xdr:colOff>
      <xdr:row>58</xdr:row>
      <xdr:rowOff>161925</xdr:rowOff>
    </xdr:to>
    <xdr:cxnSp macro="">
      <xdr:nvCxnSpPr>
        <xdr:cNvPr id="588" name="直線コネクタ 587"/>
        <xdr:cNvCxnSpPr/>
      </xdr:nvCxnSpPr>
      <xdr:spPr>
        <a:xfrm flipV="1">
          <a:off x="11268075" y="100774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58</xdr:row>
      <xdr:rowOff>57150</xdr:rowOff>
    </xdr:from>
    <xdr:to>
      <xdr:col>20</xdr:col>
      <xdr:colOff>9525</xdr:colOff>
      <xdr:row>58</xdr:row>
      <xdr:rowOff>161925</xdr:rowOff>
    </xdr:to>
    <xdr:sp macro="" textlink="">
      <xdr:nvSpPr>
        <xdr:cNvPr id="589" name="フローチャート : 判断 588"/>
        <xdr:cNvSpPr/>
      </xdr:nvSpPr>
      <xdr:spPr>
        <a:xfrm>
          <a:off x="12020550" y="100012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9525</xdr:rowOff>
    </xdr:from>
    <xdr:ext cx="533400" cy="257175"/>
    <xdr:sp macro="" textlink="">
      <xdr:nvSpPr>
        <xdr:cNvPr id="590" name="テキスト ボックス 589"/>
        <xdr:cNvSpPr txBox="1"/>
      </xdr:nvSpPr>
      <xdr:spPr>
        <a:xfrm>
          <a:off x="118110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57150</xdr:rowOff>
    </xdr:from>
    <xdr:to>
      <xdr:col>18</xdr:col>
      <xdr:colOff>495300</xdr:colOff>
      <xdr:row>58</xdr:row>
      <xdr:rowOff>161925</xdr:rowOff>
    </xdr:to>
    <xdr:sp macro="" textlink="">
      <xdr:nvSpPr>
        <xdr:cNvPr id="591" name="フローチャート : 判断 590"/>
        <xdr:cNvSpPr/>
      </xdr:nvSpPr>
      <xdr:spPr>
        <a:xfrm>
          <a:off x="11220450"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9525</xdr:rowOff>
    </xdr:from>
    <xdr:ext cx="533400" cy="257175"/>
    <xdr:sp macro="" textlink="">
      <xdr:nvSpPr>
        <xdr:cNvPr id="592" name="テキスト ボックス 591"/>
        <xdr:cNvSpPr txBox="1"/>
      </xdr:nvSpPr>
      <xdr:spPr>
        <a:xfrm>
          <a:off x="11001375"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3" name="テキスト ボックス 592"/>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4" name="テキスト ボックス 593"/>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95" name="テキスト ボックス 594"/>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6" name="テキスト ボックス 595"/>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7" name="テキスト ボックス 596"/>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114300</xdr:rowOff>
    </xdr:from>
    <xdr:to>
      <xdr:col>23</xdr:col>
      <xdr:colOff>571500</xdr:colOff>
      <xdr:row>59</xdr:row>
      <xdr:rowOff>47625</xdr:rowOff>
    </xdr:to>
    <xdr:sp macro="" textlink="">
      <xdr:nvSpPr>
        <xdr:cNvPr id="598" name="円/楕円 597"/>
        <xdr:cNvSpPr/>
      </xdr:nvSpPr>
      <xdr:spPr>
        <a:xfrm>
          <a:off x="14297025" y="1005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58</xdr:row>
      <xdr:rowOff>28575</xdr:rowOff>
    </xdr:from>
    <xdr:ext cx="533400" cy="257175"/>
    <xdr:sp macro="" textlink="">
      <xdr:nvSpPr>
        <xdr:cNvPr id="599" name="教育費該当値テキスト"/>
        <xdr:cNvSpPr txBox="1"/>
      </xdr:nvSpPr>
      <xdr:spPr>
        <a:xfrm>
          <a:off x="1440180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64,629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114300</xdr:rowOff>
    </xdr:from>
    <xdr:to>
      <xdr:col>22</xdr:col>
      <xdr:colOff>419100</xdr:colOff>
      <xdr:row>59</xdr:row>
      <xdr:rowOff>38100</xdr:rowOff>
    </xdr:to>
    <xdr:sp macro="" textlink="">
      <xdr:nvSpPr>
        <xdr:cNvPr id="600" name="円/楕円 599"/>
        <xdr:cNvSpPr/>
      </xdr:nvSpPr>
      <xdr:spPr>
        <a:xfrm>
          <a:off x="13544550" y="1005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59</xdr:row>
      <xdr:rowOff>28575</xdr:rowOff>
    </xdr:from>
    <xdr:ext cx="533400" cy="257175"/>
    <xdr:sp macro="" textlink="">
      <xdr:nvSpPr>
        <xdr:cNvPr id="601" name="テキスト ボックス 600"/>
        <xdr:cNvSpPr txBox="1"/>
      </xdr:nvSpPr>
      <xdr:spPr>
        <a:xfrm>
          <a:off x="13325475" y="1014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65,934</a:t>
          </a:r>
          <a:endParaRPr kumimoji="1" lang="ja-JP" altLang="en-US" sz="1000" b="1">
            <a:solidFill>
              <a:srgbClr val="FF0000"/>
            </a:solidFill>
            <a:latin typeface="ＭＳ Ｐゴシック"/>
          </a:endParaRPr>
        </a:p>
      </xdr:txBody>
    </xdr:sp>
    <xdr:clientData/>
  </xdr:oneCellAnchor>
  <xdr:twoCellAnchor>
    <xdr:from>
      <xdr:col>21</xdr:col>
      <xdr:colOff>114300</xdr:colOff>
      <xdr:row>58</xdr:row>
      <xdr:rowOff>114300</xdr:rowOff>
    </xdr:from>
    <xdr:to>
      <xdr:col>21</xdr:col>
      <xdr:colOff>209550</xdr:colOff>
      <xdr:row>59</xdr:row>
      <xdr:rowOff>47625</xdr:rowOff>
    </xdr:to>
    <xdr:sp macro="" textlink="">
      <xdr:nvSpPr>
        <xdr:cNvPr id="602" name="円/楕円 601"/>
        <xdr:cNvSpPr/>
      </xdr:nvSpPr>
      <xdr:spPr>
        <a:xfrm>
          <a:off x="12744450" y="10058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59</xdr:row>
      <xdr:rowOff>38100</xdr:rowOff>
    </xdr:from>
    <xdr:ext cx="533400" cy="257175"/>
    <xdr:sp macro="" textlink="">
      <xdr:nvSpPr>
        <xdr:cNvPr id="603" name="テキスト ボックス 602"/>
        <xdr:cNvSpPr txBox="1"/>
      </xdr:nvSpPr>
      <xdr:spPr>
        <a:xfrm>
          <a:off x="12611100" y="1015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62,072</a:t>
          </a:r>
          <a:endParaRPr kumimoji="1" lang="ja-JP" altLang="en-US" sz="1000" b="1">
            <a:solidFill>
              <a:srgbClr val="FF0000"/>
            </a:solidFill>
            <a:latin typeface="ＭＳ Ｐゴシック"/>
          </a:endParaRPr>
        </a:p>
      </xdr:txBody>
    </xdr:sp>
    <xdr:clientData/>
  </xdr:oneCellAnchor>
  <xdr:twoCellAnchor>
    <xdr:from>
      <xdr:col>19</xdr:col>
      <xdr:colOff>590550</xdr:colOff>
      <xdr:row>58</xdr:row>
      <xdr:rowOff>85725</xdr:rowOff>
    </xdr:from>
    <xdr:to>
      <xdr:col>20</xdr:col>
      <xdr:colOff>9525</xdr:colOff>
      <xdr:row>59</xdr:row>
      <xdr:rowOff>9525</xdr:rowOff>
    </xdr:to>
    <xdr:sp macro="" textlink="">
      <xdr:nvSpPr>
        <xdr:cNvPr id="604" name="円/楕円 603"/>
        <xdr:cNvSpPr/>
      </xdr:nvSpPr>
      <xdr:spPr>
        <a:xfrm>
          <a:off x="12020550" y="100298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59</xdr:row>
      <xdr:rowOff>0</xdr:rowOff>
    </xdr:from>
    <xdr:ext cx="533400" cy="257175"/>
    <xdr:sp macro="" textlink="">
      <xdr:nvSpPr>
        <xdr:cNvPr id="605" name="テキスト ボックス 604"/>
        <xdr:cNvSpPr txBox="1"/>
      </xdr:nvSpPr>
      <xdr:spPr>
        <a:xfrm>
          <a:off x="118110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114300</xdr:rowOff>
    </xdr:from>
    <xdr:to>
      <xdr:col>18</xdr:col>
      <xdr:colOff>495300</xdr:colOff>
      <xdr:row>59</xdr:row>
      <xdr:rowOff>47625</xdr:rowOff>
    </xdr:to>
    <xdr:sp macro="" textlink="">
      <xdr:nvSpPr>
        <xdr:cNvPr id="606" name="円/楕円 605"/>
        <xdr:cNvSpPr/>
      </xdr:nvSpPr>
      <xdr:spPr>
        <a:xfrm>
          <a:off x="11220450" y="1005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59</xdr:row>
      <xdr:rowOff>38100</xdr:rowOff>
    </xdr:from>
    <xdr:ext cx="533400" cy="257175"/>
    <xdr:sp macro="" textlink="">
      <xdr:nvSpPr>
        <xdr:cNvPr id="607" name="テキスト ボックス 606"/>
        <xdr:cNvSpPr txBox="1"/>
      </xdr:nvSpPr>
      <xdr:spPr>
        <a:xfrm>
          <a:off x="11001375" y="1015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63,586</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8" name="正方形/長方形 607"/>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9" name="正方形/長方形 608"/>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0" name="正方形/長方形 609"/>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11" name="正方形/長方形 610"/>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12" name="正方形/長方形 611"/>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3" name="正方形/長方形 612"/>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4" name="正方形/長方形 613"/>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15" name="正方形/長方形 614"/>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6" name="テキスト ボックス 615"/>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7" name="直線コネクタ 616"/>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18" name="直線コネクタ 617"/>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9" name="テキスト ボックス 618"/>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20" name="直線コネクタ 619"/>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1" name="テキスト ボックス 620"/>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22" name="直線コネクタ 621"/>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3" name="テキスト ボックス 622"/>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24" name="直線コネクタ 623"/>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5" name="テキスト ボックス 624"/>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26" name="直線コネクタ 625"/>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27" name="テキスト ボックス 626"/>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28" name="直線コネクタ 627"/>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9" name="テキスト ボックス 628"/>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30"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28575</xdr:rowOff>
    </xdr:from>
    <xdr:to>
      <xdr:col>23</xdr:col>
      <xdr:colOff>514350</xdr:colOff>
      <xdr:row>79</xdr:row>
      <xdr:rowOff>47625</xdr:rowOff>
    </xdr:to>
    <xdr:cxnSp macro="">
      <xdr:nvCxnSpPr>
        <xdr:cNvPr id="631" name="直線コネクタ 630"/>
        <xdr:cNvCxnSpPr/>
      </xdr:nvCxnSpPr>
      <xdr:spPr>
        <a:xfrm flipV="1">
          <a:off x="14344650" y="122015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2" name="災害復旧費最小値テキスト"/>
        <xdr:cNvSpPr txBox="1"/>
      </xdr:nvSpPr>
      <xdr:spPr>
        <a:xfrm>
          <a:off x="14401800"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33" name="直線コネクタ 632"/>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152400</xdr:rowOff>
    </xdr:from>
    <xdr:ext cx="600075" cy="257175"/>
    <xdr:sp macro="" textlink="">
      <xdr:nvSpPr>
        <xdr:cNvPr id="634" name="災害復旧費最大値テキスト"/>
        <xdr:cNvSpPr txBox="1"/>
      </xdr:nvSpPr>
      <xdr:spPr>
        <a:xfrm>
          <a:off x="14401800" y="11982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28575</xdr:rowOff>
    </xdr:from>
    <xdr:to>
      <xdr:col>23</xdr:col>
      <xdr:colOff>600075</xdr:colOff>
      <xdr:row>71</xdr:row>
      <xdr:rowOff>28575</xdr:rowOff>
    </xdr:to>
    <xdr:cxnSp macro="">
      <xdr:nvCxnSpPr>
        <xdr:cNvPr id="635" name="直線コネクタ 634"/>
        <xdr:cNvCxnSpPr/>
      </xdr:nvCxnSpPr>
      <xdr:spPr>
        <a:xfrm>
          <a:off x="14258925" y="12201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38100</xdr:rowOff>
    </xdr:from>
    <xdr:to>
      <xdr:col>23</xdr:col>
      <xdr:colOff>514350</xdr:colOff>
      <xdr:row>79</xdr:row>
      <xdr:rowOff>47625</xdr:rowOff>
    </xdr:to>
    <xdr:cxnSp macro="">
      <xdr:nvCxnSpPr>
        <xdr:cNvPr id="636" name="直線コネクタ 635"/>
        <xdr:cNvCxnSpPr/>
      </xdr:nvCxnSpPr>
      <xdr:spPr>
        <a:xfrm>
          <a:off x="13592175" y="13582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76200</xdr:rowOff>
    </xdr:from>
    <xdr:ext cx="466725" cy="257175"/>
    <xdr:sp macro="" textlink="">
      <xdr:nvSpPr>
        <xdr:cNvPr id="637" name="災害復旧費平均値テキスト"/>
        <xdr:cNvSpPr txBox="1"/>
      </xdr:nvSpPr>
      <xdr:spPr>
        <a:xfrm>
          <a:off x="14401800"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57150</xdr:rowOff>
    </xdr:from>
    <xdr:to>
      <xdr:col>23</xdr:col>
      <xdr:colOff>571500</xdr:colOff>
      <xdr:row>78</xdr:row>
      <xdr:rowOff>152400</xdr:rowOff>
    </xdr:to>
    <xdr:sp macro="" textlink="">
      <xdr:nvSpPr>
        <xdr:cNvPr id="638" name="フローチャート : 判断 637"/>
        <xdr:cNvSpPr/>
      </xdr:nvSpPr>
      <xdr:spPr>
        <a:xfrm>
          <a:off x="14297025" y="1343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0</xdr:rowOff>
    </xdr:from>
    <xdr:to>
      <xdr:col>22</xdr:col>
      <xdr:colOff>361950</xdr:colOff>
      <xdr:row>79</xdr:row>
      <xdr:rowOff>38100</xdr:rowOff>
    </xdr:to>
    <xdr:cxnSp macro="">
      <xdr:nvCxnSpPr>
        <xdr:cNvPr id="639" name="直線コネクタ 638"/>
        <xdr:cNvCxnSpPr/>
      </xdr:nvCxnSpPr>
      <xdr:spPr>
        <a:xfrm>
          <a:off x="12792075" y="135445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9525</xdr:rowOff>
    </xdr:from>
    <xdr:to>
      <xdr:col>22</xdr:col>
      <xdr:colOff>419100</xdr:colOff>
      <xdr:row>78</xdr:row>
      <xdr:rowOff>114300</xdr:rowOff>
    </xdr:to>
    <xdr:sp macro="" textlink="">
      <xdr:nvSpPr>
        <xdr:cNvPr id="640" name="フローチャート : 判断 639"/>
        <xdr:cNvSpPr/>
      </xdr:nvSpPr>
      <xdr:spPr>
        <a:xfrm>
          <a:off x="13544550" y="1338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133350</xdr:rowOff>
    </xdr:from>
    <xdr:ext cx="533400" cy="257175"/>
    <xdr:sp macro="" textlink="">
      <xdr:nvSpPr>
        <xdr:cNvPr id="641" name="テキスト ボックス 640"/>
        <xdr:cNvSpPr txBox="1"/>
      </xdr:nvSpPr>
      <xdr:spPr>
        <a:xfrm>
          <a:off x="13325475" y="1316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600075</xdr:colOff>
      <xdr:row>78</xdr:row>
      <xdr:rowOff>152400</xdr:rowOff>
    </xdr:from>
    <xdr:to>
      <xdr:col>21</xdr:col>
      <xdr:colOff>161925</xdr:colOff>
      <xdr:row>79</xdr:row>
      <xdr:rowOff>0</xdr:rowOff>
    </xdr:to>
    <xdr:cxnSp macro="">
      <xdr:nvCxnSpPr>
        <xdr:cNvPr id="642" name="直線コネクタ 641"/>
        <xdr:cNvCxnSpPr/>
      </xdr:nvCxnSpPr>
      <xdr:spPr>
        <a:xfrm>
          <a:off x="12030075" y="135255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152400</xdr:rowOff>
    </xdr:from>
    <xdr:to>
      <xdr:col>21</xdr:col>
      <xdr:colOff>209550</xdr:colOff>
      <xdr:row>78</xdr:row>
      <xdr:rowOff>85725</xdr:rowOff>
    </xdr:to>
    <xdr:sp macro="" textlink="">
      <xdr:nvSpPr>
        <xdr:cNvPr id="643" name="フローチャート : 判断 642"/>
        <xdr:cNvSpPr/>
      </xdr:nvSpPr>
      <xdr:spPr>
        <a:xfrm>
          <a:off x="12744450" y="13354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104775</xdr:rowOff>
    </xdr:from>
    <xdr:ext cx="533400" cy="257175"/>
    <xdr:sp macro="" textlink="">
      <xdr:nvSpPr>
        <xdr:cNvPr id="644" name="テキスト ボックス 643"/>
        <xdr:cNvSpPr txBox="1"/>
      </xdr:nvSpPr>
      <xdr:spPr>
        <a:xfrm>
          <a:off x="12611100"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152400</xdr:rowOff>
    </xdr:from>
    <xdr:to>
      <xdr:col>19</xdr:col>
      <xdr:colOff>600075</xdr:colOff>
      <xdr:row>79</xdr:row>
      <xdr:rowOff>28575</xdr:rowOff>
    </xdr:to>
    <xdr:cxnSp macro="">
      <xdr:nvCxnSpPr>
        <xdr:cNvPr id="645" name="直線コネクタ 644"/>
        <xdr:cNvCxnSpPr/>
      </xdr:nvCxnSpPr>
      <xdr:spPr>
        <a:xfrm flipV="1">
          <a:off x="11268075" y="135255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133350</xdr:rowOff>
    </xdr:from>
    <xdr:to>
      <xdr:col>20</xdr:col>
      <xdr:colOff>9525</xdr:colOff>
      <xdr:row>78</xdr:row>
      <xdr:rowOff>66675</xdr:rowOff>
    </xdr:to>
    <xdr:sp macro="" textlink="">
      <xdr:nvSpPr>
        <xdr:cNvPr id="646" name="フローチャート : 判断 645"/>
        <xdr:cNvSpPr/>
      </xdr:nvSpPr>
      <xdr:spPr>
        <a:xfrm>
          <a:off x="12020550" y="133350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85725</xdr:rowOff>
    </xdr:from>
    <xdr:ext cx="533400" cy="257175"/>
    <xdr:sp macro="" textlink="">
      <xdr:nvSpPr>
        <xdr:cNvPr id="647" name="テキスト ボックス 646"/>
        <xdr:cNvSpPr txBox="1"/>
      </xdr:nvSpPr>
      <xdr:spPr>
        <a:xfrm>
          <a:off x="11811000" y="1311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76200</xdr:rowOff>
    </xdr:from>
    <xdr:to>
      <xdr:col>18</xdr:col>
      <xdr:colOff>495300</xdr:colOff>
      <xdr:row>78</xdr:row>
      <xdr:rowOff>9525</xdr:rowOff>
    </xdr:to>
    <xdr:sp macro="" textlink="">
      <xdr:nvSpPr>
        <xdr:cNvPr id="648" name="フローチャート : 判断 647"/>
        <xdr:cNvSpPr/>
      </xdr:nvSpPr>
      <xdr:spPr>
        <a:xfrm>
          <a:off x="1122045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19050</xdr:rowOff>
    </xdr:from>
    <xdr:ext cx="533400" cy="257175"/>
    <xdr:sp macro="" textlink="">
      <xdr:nvSpPr>
        <xdr:cNvPr id="649" name="テキスト ボックス 648"/>
        <xdr:cNvSpPr txBox="1"/>
      </xdr:nvSpPr>
      <xdr:spPr>
        <a:xfrm>
          <a:off x="1100137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0" name="テキスト ボックス 649"/>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1" name="テキスト ボックス 650"/>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52" name="テキスト ボックス 651"/>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3" name="テキスト ボックス 652"/>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4" name="テキスト ボックス 653"/>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5" name="円/楕円 654"/>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76200</xdr:rowOff>
    </xdr:from>
    <xdr:ext cx="247650" cy="257175"/>
    <xdr:sp macro="" textlink="">
      <xdr:nvSpPr>
        <xdr:cNvPr id="656" name="災害復旧費該当値テキスト"/>
        <xdr:cNvSpPr txBox="1"/>
      </xdr:nvSpPr>
      <xdr:spPr>
        <a:xfrm>
          <a:off x="144018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152400</xdr:rowOff>
    </xdr:from>
    <xdr:to>
      <xdr:col>22</xdr:col>
      <xdr:colOff>419100</xdr:colOff>
      <xdr:row>79</xdr:row>
      <xdr:rowOff>85725</xdr:rowOff>
    </xdr:to>
    <xdr:sp macro="" textlink="">
      <xdr:nvSpPr>
        <xdr:cNvPr id="657" name="円/楕円 656"/>
        <xdr:cNvSpPr/>
      </xdr:nvSpPr>
      <xdr:spPr>
        <a:xfrm>
          <a:off x="13544550" y="1352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79</xdr:row>
      <xdr:rowOff>76200</xdr:rowOff>
    </xdr:from>
    <xdr:ext cx="381000" cy="257175"/>
    <xdr:sp macro="" textlink="">
      <xdr:nvSpPr>
        <xdr:cNvPr id="658" name="テキスト ボックス 657"/>
        <xdr:cNvSpPr txBox="1"/>
      </xdr:nvSpPr>
      <xdr:spPr>
        <a:xfrm>
          <a:off x="1340167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123825</xdr:rowOff>
    </xdr:from>
    <xdr:to>
      <xdr:col>21</xdr:col>
      <xdr:colOff>209550</xdr:colOff>
      <xdr:row>79</xdr:row>
      <xdr:rowOff>57150</xdr:rowOff>
    </xdr:to>
    <xdr:sp macro="" textlink="">
      <xdr:nvSpPr>
        <xdr:cNvPr id="659" name="円/楕円 658"/>
        <xdr:cNvSpPr/>
      </xdr:nvSpPr>
      <xdr:spPr>
        <a:xfrm>
          <a:off x="12744450" y="13496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47625</xdr:rowOff>
    </xdr:from>
    <xdr:ext cx="457200" cy="257175"/>
    <xdr:sp macro="" textlink="">
      <xdr:nvSpPr>
        <xdr:cNvPr id="660" name="テキスト ボックス 659"/>
        <xdr:cNvSpPr txBox="1"/>
      </xdr:nvSpPr>
      <xdr:spPr>
        <a:xfrm>
          <a:off x="12630150" y="135921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104775</xdr:rowOff>
    </xdr:from>
    <xdr:to>
      <xdr:col>20</xdr:col>
      <xdr:colOff>9525</xdr:colOff>
      <xdr:row>79</xdr:row>
      <xdr:rowOff>28575</xdr:rowOff>
    </xdr:to>
    <xdr:sp macro="" textlink="">
      <xdr:nvSpPr>
        <xdr:cNvPr id="661" name="円/楕円 660"/>
        <xdr:cNvSpPr/>
      </xdr:nvSpPr>
      <xdr:spPr>
        <a:xfrm>
          <a:off x="12020550" y="134778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19050</xdr:rowOff>
    </xdr:from>
    <xdr:ext cx="466725" cy="257175"/>
    <xdr:sp macro="" textlink="">
      <xdr:nvSpPr>
        <xdr:cNvPr id="662" name="テキスト ボックス 661"/>
        <xdr:cNvSpPr txBox="1"/>
      </xdr:nvSpPr>
      <xdr:spPr>
        <a:xfrm>
          <a:off x="11839575" y="1356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152400</xdr:rowOff>
    </xdr:from>
    <xdr:to>
      <xdr:col>18</xdr:col>
      <xdr:colOff>495300</xdr:colOff>
      <xdr:row>79</xdr:row>
      <xdr:rowOff>85725</xdr:rowOff>
    </xdr:to>
    <xdr:sp macro="" textlink="">
      <xdr:nvSpPr>
        <xdr:cNvPr id="663" name="円/楕円 662"/>
        <xdr:cNvSpPr/>
      </xdr:nvSpPr>
      <xdr:spPr>
        <a:xfrm>
          <a:off x="11220450" y="1352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76200</xdr:rowOff>
    </xdr:from>
    <xdr:ext cx="381000" cy="257175"/>
    <xdr:sp macro="" textlink="">
      <xdr:nvSpPr>
        <xdr:cNvPr id="664" name="テキスト ボックス 663"/>
        <xdr:cNvSpPr txBox="1"/>
      </xdr:nvSpPr>
      <xdr:spPr>
        <a:xfrm>
          <a:off x="1107757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65" name="正方形/長方形 664"/>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6" name="正方形/長方形 665"/>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7" name="正方形/長方形 666"/>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68" name="正方形/長方形 667"/>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9" name="正方形/長方形 668"/>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0" name="正方形/長方形 669"/>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1" name="正方形/長方形 670"/>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72" name="正方形/長方形 671"/>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3" name="テキスト ボックス 672"/>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74" name="直線コネクタ 673"/>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75" name="直線コネクタ 674"/>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76" name="テキスト ボックス 675"/>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77" name="直線コネクタ 676"/>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96</xdr:row>
      <xdr:rowOff>38100</xdr:rowOff>
    </xdr:from>
    <xdr:ext cx="600075" cy="257175"/>
    <xdr:sp macro="" textlink="">
      <xdr:nvSpPr>
        <xdr:cNvPr id="678" name="テキスト ボックス 677"/>
        <xdr:cNvSpPr txBox="1"/>
      </xdr:nvSpPr>
      <xdr:spPr>
        <a:xfrm>
          <a:off x="103917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79" name="直線コネクタ 678"/>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80" name="テキスト ボックス 679"/>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81" name="直線コネクタ 680"/>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82" name="テキスト ボックス 681"/>
        <xdr:cNvSpPr txBox="1"/>
      </xdr:nvSpPr>
      <xdr:spPr>
        <a:xfrm>
          <a:off x="103917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83" name="直線コネクタ 682"/>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84" name="テキスト ボックス 683"/>
        <xdr:cNvSpPr txBox="1"/>
      </xdr:nvSpPr>
      <xdr:spPr>
        <a:xfrm>
          <a:off x="103917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85" name="直線コネクタ 684"/>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6" name="テキスト ボックス 685"/>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87"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133350</xdr:rowOff>
    </xdr:from>
    <xdr:to>
      <xdr:col>23</xdr:col>
      <xdr:colOff>514350</xdr:colOff>
      <xdr:row>99</xdr:row>
      <xdr:rowOff>38100</xdr:rowOff>
    </xdr:to>
    <xdr:cxnSp macro="">
      <xdr:nvCxnSpPr>
        <xdr:cNvPr id="688" name="直線コネクタ 687"/>
        <xdr:cNvCxnSpPr/>
      </xdr:nvCxnSpPr>
      <xdr:spPr>
        <a:xfrm flipV="1">
          <a:off x="14344650" y="15392400"/>
          <a:ext cx="0"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38100</xdr:rowOff>
    </xdr:from>
    <xdr:ext cx="466725" cy="257175"/>
    <xdr:sp macro="" textlink="">
      <xdr:nvSpPr>
        <xdr:cNvPr id="689" name="公債費最小値テキスト"/>
        <xdr:cNvSpPr txBox="1"/>
      </xdr:nvSpPr>
      <xdr:spPr>
        <a:xfrm>
          <a:off x="14401800" y="1701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38100</xdr:rowOff>
    </xdr:from>
    <xdr:to>
      <xdr:col>23</xdr:col>
      <xdr:colOff>600075</xdr:colOff>
      <xdr:row>99</xdr:row>
      <xdr:rowOff>38100</xdr:rowOff>
    </xdr:to>
    <xdr:cxnSp macro="">
      <xdr:nvCxnSpPr>
        <xdr:cNvPr id="690" name="直線コネクタ 689"/>
        <xdr:cNvCxnSpPr/>
      </xdr:nvCxnSpPr>
      <xdr:spPr>
        <a:xfrm>
          <a:off x="14258925" y="17011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76200</xdr:rowOff>
    </xdr:from>
    <xdr:ext cx="600075" cy="257175"/>
    <xdr:sp macro="" textlink="">
      <xdr:nvSpPr>
        <xdr:cNvPr id="691" name="公債費最大値テキスト"/>
        <xdr:cNvSpPr txBox="1"/>
      </xdr:nvSpPr>
      <xdr:spPr>
        <a:xfrm>
          <a:off x="14401800" y="15163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133350</xdr:rowOff>
    </xdr:from>
    <xdr:to>
      <xdr:col>23</xdr:col>
      <xdr:colOff>600075</xdr:colOff>
      <xdr:row>89</xdr:row>
      <xdr:rowOff>133350</xdr:rowOff>
    </xdr:to>
    <xdr:cxnSp macro="">
      <xdr:nvCxnSpPr>
        <xdr:cNvPr id="692" name="直線コネクタ 691"/>
        <xdr:cNvCxnSpPr/>
      </xdr:nvCxnSpPr>
      <xdr:spPr>
        <a:xfrm>
          <a:off x="14258925" y="15392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133350</xdr:rowOff>
    </xdr:from>
    <xdr:to>
      <xdr:col>23</xdr:col>
      <xdr:colOff>514350</xdr:colOff>
      <xdr:row>96</xdr:row>
      <xdr:rowOff>161925</xdr:rowOff>
    </xdr:to>
    <xdr:cxnSp macro="">
      <xdr:nvCxnSpPr>
        <xdr:cNvPr id="693" name="直線コネクタ 692"/>
        <xdr:cNvCxnSpPr/>
      </xdr:nvCxnSpPr>
      <xdr:spPr>
        <a:xfrm>
          <a:off x="13592175" y="165925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123825</xdr:rowOff>
    </xdr:from>
    <xdr:ext cx="600075" cy="257175"/>
    <xdr:sp macro="" textlink="">
      <xdr:nvSpPr>
        <xdr:cNvPr id="694" name="公債費平均値テキスト"/>
        <xdr:cNvSpPr txBox="1"/>
      </xdr:nvSpPr>
      <xdr:spPr>
        <a:xfrm>
          <a:off x="14401800" y="16411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104775</xdr:rowOff>
    </xdr:from>
    <xdr:to>
      <xdr:col>23</xdr:col>
      <xdr:colOff>571500</xdr:colOff>
      <xdr:row>97</xdr:row>
      <xdr:rowOff>28575</xdr:rowOff>
    </xdr:to>
    <xdr:sp macro="" textlink="">
      <xdr:nvSpPr>
        <xdr:cNvPr id="695" name="フローチャート : 判断 694"/>
        <xdr:cNvSpPr/>
      </xdr:nvSpPr>
      <xdr:spPr>
        <a:xfrm>
          <a:off x="14297025" y="16563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133350</xdr:rowOff>
    </xdr:from>
    <xdr:to>
      <xdr:col>22</xdr:col>
      <xdr:colOff>361950</xdr:colOff>
      <xdr:row>96</xdr:row>
      <xdr:rowOff>133350</xdr:rowOff>
    </xdr:to>
    <xdr:cxnSp macro="">
      <xdr:nvCxnSpPr>
        <xdr:cNvPr id="696" name="直線コネクタ 695"/>
        <xdr:cNvCxnSpPr/>
      </xdr:nvCxnSpPr>
      <xdr:spPr>
        <a:xfrm>
          <a:off x="12792075" y="165925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76200</xdr:rowOff>
    </xdr:from>
    <xdr:to>
      <xdr:col>22</xdr:col>
      <xdr:colOff>419100</xdr:colOff>
      <xdr:row>97</xdr:row>
      <xdr:rowOff>9525</xdr:rowOff>
    </xdr:to>
    <xdr:sp macro="" textlink="">
      <xdr:nvSpPr>
        <xdr:cNvPr id="697" name="フローチャート : 判断 696"/>
        <xdr:cNvSpPr/>
      </xdr:nvSpPr>
      <xdr:spPr>
        <a:xfrm>
          <a:off x="13544550" y="16535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66675</xdr:colOff>
      <xdr:row>97</xdr:row>
      <xdr:rowOff>0</xdr:rowOff>
    </xdr:from>
    <xdr:ext cx="600075" cy="257175"/>
    <xdr:sp macro="" textlink="">
      <xdr:nvSpPr>
        <xdr:cNvPr id="698" name="テキスト ボックス 697"/>
        <xdr:cNvSpPr txBox="1"/>
      </xdr:nvSpPr>
      <xdr:spPr>
        <a:xfrm>
          <a:off x="13296900" y="16630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600075</xdr:colOff>
      <xdr:row>96</xdr:row>
      <xdr:rowOff>95250</xdr:rowOff>
    </xdr:from>
    <xdr:to>
      <xdr:col>21</xdr:col>
      <xdr:colOff>161925</xdr:colOff>
      <xdr:row>96</xdr:row>
      <xdr:rowOff>133350</xdr:rowOff>
    </xdr:to>
    <xdr:cxnSp macro="">
      <xdr:nvCxnSpPr>
        <xdr:cNvPr id="699" name="直線コネクタ 698"/>
        <xdr:cNvCxnSpPr/>
      </xdr:nvCxnSpPr>
      <xdr:spPr>
        <a:xfrm>
          <a:off x="12030075" y="1655445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66675</xdr:rowOff>
    </xdr:from>
    <xdr:to>
      <xdr:col>21</xdr:col>
      <xdr:colOff>209550</xdr:colOff>
      <xdr:row>96</xdr:row>
      <xdr:rowOff>171450</xdr:rowOff>
    </xdr:to>
    <xdr:sp macro="" textlink="">
      <xdr:nvSpPr>
        <xdr:cNvPr id="700" name="フローチャート : 判断 699"/>
        <xdr:cNvSpPr/>
      </xdr:nvSpPr>
      <xdr:spPr>
        <a:xfrm>
          <a:off x="12744450"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552450</xdr:colOff>
      <xdr:row>95</xdr:row>
      <xdr:rowOff>9525</xdr:rowOff>
    </xdr:from>
    <xdr:ext cx="600075" cy="257175"/>
    <xdr:sp macro="" textlink="">
      <xdr:nvSpPr>
        <xdr:cNvPr id="701" name="テキスト ボックス 700"/>
        <xdr:cNvSpPr txBox="1"/>
      </xdr:nvSpPr>
      <xdr:spPr>
        <a:xfrm>
          <a:off x="12582525" y="16297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95250</xdr:rowOff>
    </xdr:from>
    <xdr:to>
      <xdr:col>19</xdr:col>
      <xdr:colOff>600075</xdr:colOff>
      <xdr:row>96</xdr:row>
      <xdr:rowOff>114300</xdr:rowOff>
    </xdr:to>
    <xdr:cxnSp macro="">
      <xdr:nvCxnSpPr>
        <xdr:cNvPr id="702" name="直線コネクタ 701"/>
        <xdr:cNvCxnSpPr/>
      </xdr:nvCxnSpPr>
      <xdr:spPr>
        <a:xfrm flipV="1">
          <a:off x="11268075" y="165544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38100</xdr:rowOff>
    </xdr:from>
    <xdr:to>
      <xdr:col>20</xdr:col>
      <xdr:colOff>9525</xdr:colOff>
      <xdr:row>96</xdr:row>
      <xdr:rowOff>133350</xdr:rowOff>
    </xdr:to>
    <xdr:sp macro="" textlink="">
      <xdr:nvSpPr>
        <xdr:cNvPr id="703" name="フローチャート : 判断 702"/>
        <xdr:cNvSpPr/>
      </xdr:nvSpPr>
      <xdr:spPr>
        <a:xfrm>
          <a:off x="12020550" y="164973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342900</xdr:colOff>
      <xdr:row>94</xdr:row>
      <xdr:rowOff>152400</xdr:rowOff>
    </xdr:from>
    <xdr:ext cx="600075" cy="257175"/>
    <xdr:sp macro="" textlink="">
      <xdr:nvSpPr>
        <xdr:cNvPr id="704" name="テキスト ボックス 703"/>
        <xdr:cNvSpPr txBox="1"/>
      </xdr:nvSpPr>
      <xdr:spPr>
        <a:xfrm>
          <a:off x="11772900" y="1626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28575</xdr:rowOff>
    </xdr:from>
    <xdr:to>
      <xdr:col>18</xdr:col>
      <xdr:colOff>495300</xdr:colOff>
      <xdr:row>96</xdr:row>
      <xdr:rowOff>133350</xdr:rowOff>
    </xdr:to>
    <xdr:sp macro="" textlink="">
      <xdr:nvSpPr>
        <xdr:cNvPr id="705" name="フローチャート : 判断 704"/>
        <xdr:cNvSpPr/>
      </xdr:nvSpPr>
      <xdr:spPr>
        <a:xfrm>
          <a:off x="11220450" y="16487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142875</xdr:colOff>
      <xdr:row>94</xdr:row>
      <xdr:rowOff>142875</xdr:rowOff>
    </xdr:from>
    <xdr:ext cx="600075" cy="257175"/>
    <xdr:sp macro="" textlink="">
      <xdr:nvSpPr>
        <xdr:cNvPr id="706" name="テキスト ボックス 705"/>
        <xdr:cNvSpPr txBox="1"/>
      </xdr:nvSpPr>
      <xdr:spPr>
        <a:xfrm>
          <a:off x="10972800" y="16259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7" name="テキスト ボックス 706"/>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8" name="テキスト ボックス 707"/>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9" name="テキスト ボックス 708"/>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0" name="テキスト ボックス 709"/>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1" name="テキスト ボックス 710"/>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114300</xdr:rowOff>
    </xdr:from>
    <xdr:to>
      <xdr:col>23</xdr:col>
      <xdr:colOff>571500</xdr:colOff>
      <xdr:row>97</xdr:row>
      <xdr:rowOff>47625</xdr:rowOff>
    </xdr:to>
    <xdr:sp macro="" textlink="">
      <xdr:nvSpPr>
        <xdr:cNvPr id="712" name="円/楕円 711"/>
        <xdr:cNvSpPr/>
      </xdr:nvSpPr>
      <xdr:spPr>
        <a:xfrm>
          <a:off x="14297025" y="16573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95250</xdr:rowOff>
    </xdr:from>
    <xdr:ext cx="600075" cy="257175"/>
    <xdr:sp macro="" textlink="">
      <xdr:nvSpPr>
        <xdr:cNvPr id="713" name="公債費該当値テキスト"/>
        <xdr:cNvSpPr txBox="1"/>
      </xdr:nvSpPr>
      <xdr:spPr>
        <a:xfrm>
          <a:off x="14401800" y="16554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76200</xdr:rowOff>
    </xdr:from>
    <xdr:to>
      <xdr:col>22</xdr:col>
      <xdr:colOff>419100</xdr:colOff>
      <xdr:row>97</xdr:row>
      <xdr:rowOff>9525</xdr:rowOff>
    </xdr:to>
    <xdr:sp macro="" textlink="">
      <xdr:nvSpPr>
        <xdr:cNvPr id="714" name="円/楕円 713"/>
        <xdr:cNvSpPr/>
      </xdr:nvSpPr>
      <xdr:spPr>
        <a:xfrm>
          <a:off x="13544550" y="16535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66675</xdr:colOff>
      <xdr:row>95</xdr:row>
      <xdr:rowOff>28575</xdr:rowOff>
    </xdr:from>
    <xdr:ext cx="600075" cy="257175"/>
    <xdr:sp macro="" textlink="">
      <xdr:nvSpPr>
        <xdr:cNvPr id="715" name="テキスト ボックス 714"/>
        <xdr:cNvSpPr txBox="1"/>
      </xdr:nvSpPr>
      <xdr:spPr>
        <a:xfrm>
          <a:off x="13296900" y="1631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112,453</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76200</xdr:rowOff>
    </xdr:from>
    <xdr:to>
      <xdr:col>21</xdr:col>
      <xdr:colOff>209550</xdr:colOff>
      <xdr:row>97</xdr:row>
      <xdr:rowOff>9525</xdr:rowOff>
    </xdr:to>
    <xdr:sp macro="" textlink="">
      <xdr:nvSpPr>
        <xdr:cNvPr id="716" name="円/楕円 715"/>
        <xdr:cNvSpPr/>
      </xdr:nvSpPr>
      <xdr:spPr>
        <a:xfrm>
          <a:off x="12744450" y="16535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552450</xdr:colOff>
      <xdr:row>97</xdr:row>
      <xdr:rowOff>0</xdr:rowOff>
    </xdr:from>
    <xdr:ext cx="600075" cy="257175"/>
    <xdr:sp macro="" textlink="">
      <xdr:nvSpPr>
        <xdr:cNvPr id="717" name="テキスト ボックス 716"/>
        <xdr:cNvSpPr txBox="1"/>
      </xdr:nvSpPr>
      <xdr:spPr>
        <a:xfrm>
          <a:off x="12582525" y="16630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112,611</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47625</xdr:rowOff>
    </xdr:from>
    <xdr:to>
      <xdr:col>20</xdr:col>
      <xdr:colOff>9525</xdr:colOff>
      <xdr:row>96</xdr:row>
      <xdr:rowOff>142875</xdr:rowOff>
    </xdr:to>
    <xdr:sp macro="" textlink="">
      <xdr:nvSpPr>
        <xdr:cNvPr id="718" name="円/楕円 717"/>
        <xdr:cNvSpPr/>
      </xdr:nvSpPr>
      <xdr:spPr>
        <a:xfrm>
          <a:off x="12020550" y="165068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342900</xdr:colOff>
      <xdr:row>96</xdr:row>
      <xdr:rowOff>133350</xdr:rowOff>
    </xdr:from>
    <xdr:ext cx="600075" cy="257175"/>
    <xdr:sp macro="" textlink="">
      <xdr:nvSpPr>
        <xdr:cNvPr id="719" name="テキスト ボックス 718"/>
        <xdr:cNvSpPr txBox="1"/>
      </xdr:nvSpPr>
      <xdr:spPr>
        <a:xfrm>
          <a:off x="11772900" y="16592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121,823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57150</xdr:rowOff>
    </xdr:from>
    <xdr:to>
      <xdr:col>18</xdr:col>
      <xdr:colOff>495300</xdr:colOff>
      <xdr:row>96</xdr:row>
      <xdr:rowOff>161925</xdr:rowOff>
    </xdr:to>
    <xdr:sp macro="" textlink="">
      <xdr:nvSpPr>
        <xdr:cNvPr id="720" name="円/楕円 719"/>
        <xdr:cNvSpPr/>
      </xdr:nvSpPr>
      <xdr:spPr>
        <a:xfrm>
          <a:off x="11220450" y="16516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142875</xdr:colOff>
      <xdr:row>96</xdr:row>
      <xdr:rowOff>152400</xdr:rowOff>
    </xdr:from>
    <xdr:ext cx="600075" cy="257175"/>
    <xdr:sp macro="" textlink="">
      <xdr:nvSpPr>
        <xdr:cNvPr id="721" name="テキスト ボックス 720"/>
        <xdr:cNvSpPr txBox="1"/>
      </xdr:nvSpPr>
      <xdr:spPr>
        <a:xfrm>
          <a:off x="10972800" y="16611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2" name="正方形/長方形 721"/>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3" name="正方形/長方形 722"/>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4" name="正方形/長方形 723"/>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5" name="正方形/長方形 724"/>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6" name="正方形/長方形 725"/>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27" name="正方形/長方形 726"/>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28" name="正方形/長方形 727"/>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9" name="正方形/長方形 728"/>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0" name="テキスト ボックス 729"/>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1" name="直線コネクタ 730"/>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732" name="直線コネクタ 731"/>
        <xdr:cNvCxnSpPr/>
      </xdr:nvCxnSpPr>
      <xdr:spPr>
        <a:xfrm>
          <a:off x="1605915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733" name="テキスト ボックス 732"/>
        <xdr:cNvSpPr txBox="1"/>
      </xdr:nvSpPr>
      <xdr:spPr>
        <a:xfrm>
          <a:off x="158115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734" name="直線コネクタ 733"/>
        <xdr:cNvCxnSpPr/>
      </xdr:nvCxnSpPr>
      <xdr:spPr>
        <a:xfrm>
          <a:off x="1605915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35</xdr:row>
      <xdr:rowOff>57150</xdr:rowOff>
    </xdr:from>
    <xdr:ext cx="457200" cy="257175"/>
    <xdr:sp macro="" textlink="">
      <xdr:nvSpPr>
        <xdr:cNvPr id="735" name="テキスト ボックス 734"/>
        <xdr:cNvSpPr txBox="1"/>
      </xdr:nvSpPr>
      <xdr:spPr>
        <a:xfrm>
          <a:off x="15630525" y="6057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736" name="直線コネクタ 735"/>
        <xdr:cNvCxnSpPr/>
      </xdr:nvCxnSpPr>
      <xdr:spPr>
        <a:xfrm>
          <a:off x="1605915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737" name="テキスト ボックス 736"/>
        <xdr:cNvSpPr txBox="1"/>
      </xdr:nvSpPr>
      <xdr:spPr>
        <a:xfrm>
          <a:off x="156114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38" name="直線コネクタ 737"/>
        <xdr:cNvCxnSpPr/>
      </xdr:nvCxnSpPr>
      <xdr:spPr>
        <a:xfrm>
          <a:off x="1605915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39" name="テキスト ボックス 738"/>
        <xdr:cNvSpPr txBox="1"/>
      </xdr:nvSpPr>
      <xdr:spPr>
        <a:xfrm>
          <a:off x="156114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0" name="直線コネクタ 739"/>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1" name="テキスト ボックス 740"/>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2"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47625</xdr:rowOff>
    </xdr:from>
    <xdr:to>
      <xdr:col>32</xdr:col>
      <xdr:colOff>190500</xdr:colOff>
      <xdr:row>38</xdr:row>
      <xdr:rowOff>142875</xdr:rowOff>
    </xdr:to>
    <xdr:cxnSp macro="">
      <xdr:nvCxnSpPr>
        <xdr:cNvPr id="743" name="直線コネクタ 742"/>
        <xdr:cNvCxnSpPr/>
      </xdr:nvCxnSpPr>
      <xdr:spPr>
        <a:xfrm flipV="1">
          <a:off x="19411950" y="51911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9525</xdr:rowOff>
    </xdr:from>
    <xdr:ext cx="247650" cy="257175"/>
    <xdr:sp macro="" textlink="">
      <xdr:nvSpPr>
        <xdr:cNvPr id="744" name="諸支出金最小値テキスト"/>
        <xdr:cNvSpPr txBox="1"/>
      </xdr:nvSpPr>
      <xdr:spPr>
        <a:xfrm>
          <a:off x="194691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45" name="直線コネクタ 744"/>
        <xdr:cNvCxnSpPr/>
      </xdr:nvCxnSpPr>
      <xdr:spPr>
        <a:xfrm>
          <a:off x="193262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171450</xdr:rowOff>
    </xdr:from>
    <xdr:ext cx="533400" cy="257175"/>
    <xdr:sp macro="" textlink="">
      <xdr:nvSpPr>
        <xdr:cNvPr id="746" name="諸支出金最大値テキスト"/>
        <xdr:cNvSpPr txBox="1"/>
      </xdr:nvSpPr>
      <xdr:spPr>
        <a:xfrm>
          <a:off x="19469100" y="497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95250</xdr:colOff>
      <xdr:row>30</xdr:row>
      <xdr:rowOff>47625</xdr:rowOff>
    </xdr:from>
    <xdr:to>
      <xdr:col>32</xdr:col>
      <xdr:colOff>276225</xdr:colOff>
      <xdr:row>30</xdr:row>
      <xdr:rowOff>47625</xdr:rowOff>
    </xdr:to>
    <xdr:cxnSp macro="">
      <xdr:nvCxnSpPr>
        <xdr:cNvPr id="747" name="直線コネクタ 746"/>
        <xdr:cNvCxnSpPr/>
      </xdr:nvCxnSpPr>
      <xdr:spPr>
        <a:xfrm>
          <a:off x="193262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748" name="直線コネクタ 747"/>
        <xdr:cNvCxnSpPr/>
      </xdr:nvCxnSpPr>
      <xdr:spPr>
        <a:xfrm>
          <a:off x="18669000" y="6657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95250</xdr:rowOff>
    </xdr:from>
    <xdr:ext cx="381000" cy="257175"/>
    <xdr:sp macro="" textlink="">
      <xdr:nvSpPr>
        <xdr:cNvPr id="749" name="諸支出金平均値テキスト"/>
        <xdr:cNvSpPr txBox="1"/>
      </xdr:nvSpPr>
      <xdr:spPr>
        <a:xfrm>
          <a:off x="19469100" y="643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76200</xdr:rowOff>
    </xdr:from>
    <xdr:to>
      <xdr:col>32</xdr:col>
      <xdr:colOff>238125</xdr:colOff>
      <xdr:row>39</xdr:row>
      <xdr:rowOff>0</xdr:rowOff>
    </xdr:to>
    <xdr:sp macro="" textlink="">
      <xdr:nvSpPr>
        <xdr:cNvPr id="750" name="フローチャート : 判断 749"/>
        <xdr:cNvSpPr/>
      </xdr:nvSpPr>
      <xdr:spPr>
        <a:xfrm>
          <a:off x="19364325" y="659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51" name="直線コネクタ 750"/>
        <xdr:cNvCxnSpPr/>
      </xdr:nvCxnSpPr>
      <xdr:spPr>
        <a:xfrm>
          <a:off x="17945100" y="6657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76200</xdr:rowOff>
    </xdr:from>
    <xdr:to>
      <xdr:col>31</xdr:col>
      <xdr:colOff>85725</xdr:colOff>
      <xdr:row>39</xdr:row>
      <xdr:rowOff>9525</xdr:rowOff>
    </xdr:to>
    <xdr:sp macro="" textlink="">
      <xdr:nvSpPr>
        <xdr:cNvPr id="752" name="フローチャート : 判断 751"/>
        <xdr:cNvSpPr/>
      </xdr:nvSpPr>
      <xdr:spPr>
        <a:xfrm>
          <a:off x="18630900" y="6591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19050</xdr:rowOff>
    </xdr:from>
    <xdr:ext cx="381000" cy="257175"/>
    <xdr:sp macro="" textlink="">
      <xdr:nvSpPr>
        <xdr:cNvPr id="753" name="テキスト ボックス 752"/>
        <xdr:cNvSpPr txBox="1"/>
      </xdr:nvSpPr>
      <xdr:spPr>
        <a:xfrm>
          <a:off x="18564225" y="6362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54" name="直線コネクタ 753"/>
        <xdr:cNvCxnSpPr/>
      </xdr:nvCxnSpPr>
      <xdr:spPr>
        <a:xfrm>
          <a:off x="171450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76200</xdr:rowOff>
    </xdr:from>
    <xdr:to>
      <xdr:col>29</xdr:col>
      <xdr:colOff>571500</xdr:colOff>
      <xdr:row>39</xdr:row>
      <xdr:rowOff>9525</xdr:rowOff>
    </xdr:to>
    <xdr:sp macro="" textlink="">
      <xdr:nvSpPr>
        <xdr:cNvPr id="755" name="フローチャート : 判断 754"/>
        <xdr:cNvSpPr/>
      </xdr:nvSpPr>
      <xdr:spPr>
        <a:xfrm>
          <a:off x="17897475" y="659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19050</xdr:rowOff>
    </xdr:from>
    <xdr:ext cx="381000" cy="257175"/>
    <xdr:sp macro="" textlink="">
      <xdr:nvSpPr>
        <xdr:cNvPr id="756" name="テキスト ボックス 755"/>
        <xdr:cNvSpPr txBox="1"/>
      </xdr:nvSpPr>
      <xdr:spPr>
        <a:xfrm>
          <a:off x="17754600" y="6362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57" name="直線コネクタ 756"/>
        <xdr:cNvCxnSpPr/>
      </xdr:nvCxnSpPr>
      <xdr:spPr>
        <a:xfrm>
          <a:off x="163449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28575</xdr:rowOff>
    </xdr:from>
    <xdr:to>
      <xdr:col>28</xdr:col>
      <xdr:colOff>361950</xdr:colOff>
      <xdr:row>38</xdr:row>
      <xdr:rowOff>133350</xdr:rowOff>
    </xdr:to>
    <xdr:sp macro="" textlink="">
      <xdr:nvSpPr>
        <xdr:cNvPr id="758" name="フローチャート : 判断 757"/>
        <xdr:cNvSpPr/>
      </xdr:nvSpPr>
      <xdr:spPr>
        <a:xfrm>
          <a:off x="170973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36</xdr:row>
      <xdr:rowOff>152400</xdr:rowOff>
    </xdr:from>
    <xdr:ext cx="381000" cy="257175"/>
    <xdr:sp macro="" textlink="">
      <xdr:nvSpPr>
        <xdr:cNvPr id="759" name="テキスト ボックス 758"/>
        <xdr:cNvSpPr txBox="1"/>
      </xdr:nvSpPr>
      <xdr:spPr>
        <a:xfrm>
          <a:off x="16954500" y="6324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66675</xdr:rowOff>
    </xdr:from>
    <xdr:to>
      <xdr:col>27</xdr:col>
      <xdr:colOff>161925</xdr:colOff>
      <xdr:row>39</xdr:row>
      <xdr:rowOff>0</xdr:rowOff>
    </xdr:to>
    <xdr:sp macro="" textlink="">
      <xdr:nvSpPr>
        <xdr:cNvPr id="760" name="フローチャート : 判断 759"/>
        <xdr:cNvSpPr/>
      </xdr:nvSpPr>
      <xdr:spPr>
        <a:xfrm>
          <a:off x="16287750"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19050</xdr:rowOff>
    </xdr:from>
    <xdr:ext cx="371475" cy="257175"/>
    <xdr:sp macro="" textlink="">
      <xdr:nvSpPr>
        <xdr:cNvPr id="761" name="テキスト ボックス 760"/>
        <xdr:cNvSpPr txBox="1"/>
      </xdr:nvSpPr>
      <xdr:spPr>
        <a:xfrm>
          <a:off x="16230600" y="63627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62" name="テキスト ボックス 761"/>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3" name="テキスト ボックス 762"/>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4" name="テキスト ボックス 763"/>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5" name="テキスト ボックス 764"/>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66" name="テキスト ボックス 765"/>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67" name="円/楕円 766"/>
        <xdr:cNvSpPr/>
      </xdr:nvSpPr>
      <xdr:spPr>
        <a:xfrm>
          <a:off x="19364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47625</xdr:rowOff>
    </xdr:from>
    <xdr:ext cx="247650" cy="257175"/>
    <xdr:sp macro="" textlink="">
      <xdr:nvSpPr>
        <xdr:cNvPr id="768" name="諸支出金該当値テキスト"/>
        <xdr:cNvSpPr txBox="1"/>
      </xdr:nvSpPr>
      <xdr:spPr>
        <a:xfrm>
          <a:off x="19469100" y="6562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85725</xdr:rowOff>
    </xdr:from>
    <xdr:to>
      <xdr:col>31</xdr:col>
      <xdr:colOff>85725</xdr:colOff>
      <xdr:row>39</xdr:row>
      <xdr:rowOff>19050</xdr:rowOff>
    </xdr:to>
    <xdr:sp macro="" textlink="">
      <xdr:nvSpPr>
        <xdr:cNvPr id="769" name="円/楕円 768"/>
        <xdr:cNvSpPr/>
      </xdr:nvSpPr>
      <xdr:spPr>
        <a:xfrm>
          <a:off x="18630900" y="6600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70" name="テキスト ボックス 769"/>
        <xdr:cNvSpPr txBox="1"/>
      </xdr:nvSpPr>
      <xdr:spPr>
        <a:xfrm>
          <a:off x="186309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71" name="円/楕円 770"/>
        <xdr:cNvSpPr/>
      </xdr:nvSpPr>
      <xdr:spPr>
        <a:xfrm>
          <a:off x="1789747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9525</xdr:rowOff>
    </xdr:from>
    <xdr:ext cx="247650" cy="257175"/>
    <xdr:sp macro="" textlink="">
      <xdr:nvSpPr>
        <xdr:cNvPr id="772" name="テキスト ボックス 771"/>
        <xdr:cNvSpPr txBox="1"/>
      </xdr:nvSpPr>
      <xdr:spPr>
        <a:xfrm>
          <a:off x="178212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73" name="円/楕円 772"/>
        <xdr:cNvSpPr/>
      </xdr:nvSpPr>
      <xdr:spPr>
        <a:xfrm>
          <a:off x="170973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74" name="テキスト ボックス 773"/>
        <xdr:cNvSpPr txBox="1"/>
      </xdr:nvSpPr>
      <xdr:spPr>
        <a:xfrm>
          <a:off x="170211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75" name="円/楕円 774"/>
        <xdr:cNvSpPr/>
      </xdr:nvSpPr>
      <xdr:spPr>
        <a:xfrm>
          <a:off x="162877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9525</xdr:rowOff>
    </xdr:from>
    <xdr:ext cx="238125" cy="257175"/>
    <xdr:sp macro="" textlink="">
      <xdr:nvSpPr>
        <xdr:cNvPr id="776" name="テキスト ボックス 775"/>
        <xdr:cNvSpPr txBox="1"/>
      </xdr:nvSpPr>
      <xdr:spPr>
        <a:xfrm>
          <a:off x="16230600" y="6696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77" name="正方形/長方形 776"/>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78" name="正方形/長方形 777"/>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79" name="正方形/長方形 778"/>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0" name="正方形/長方形 779"/>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1" name="正方形/長方形 780"/>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82" name="正方形/長方形 781"/>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83" name="正方形/長方形 782"/>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4" name="正方形/長方形 783"/>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5" name="テキスト ボックス 784"/>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6" name="直線コネクタ 785"/>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87" name="直線コネクタ 786"/>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88" name="テキスト ボックス 787"/>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9" name="直線コネクタ 788"/>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0" name="テキスト ボックス 789"/>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1"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2" name="直線コネクタ 791"/>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3"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4" name="直線コネクタ 793"/>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5"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6" name="直線コネクタ 795"/>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97" name="直線コネクタ 796"/>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98"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99" name="フローチャート : 判断 798"/>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0" name="直線コネクタ 799"/>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801" name="フローチャート : 判断 800"/>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2" name="テキスト ボックス 801"/>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3" name="直線コネクタ 802"/>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4" name="フローチャート : 判断 803"/>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5" name="テキスト ボックス 804"/>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6" name="直線コネクタ 805"/>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07" name="フローチャート : 判断 806"/>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08" name="テキスト ボックス 807"/>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09" name="フローチャート : 判断 808"/>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10" name="テキスト ボックス 809"/>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11" name="テキスト ボックス 810"/>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2" name="テキスト ボックス 811"/>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3" name="テキスト ボックス 812"/>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4" name="テキスト ボックス 813"/>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15" name="テキスト ボックス 814"/>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6" name="円/楕円 815"/>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17"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18" name="円/楕円 817"/>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19" name="テキスト ボックス 818"/>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0" name="円/楕円 819"/>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1" name="テキスト ボックス 820"/>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2" name="円/楕円 821"/>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3" name="テキスト ボックス 822"/>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4" name="円/楕円 823"/>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25" name="テキスト ボックス 824"/>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6" name="正方形/長方形 825"/>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7" name="正方形/長方形 826"/>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8" name="テキスト ボックス 827"/>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solidFill>
                <a:schemeClr val="dk1"/>
              </a:solidFill>
              <a:effectLst/>
              <a:latin typeface="+mn-lt"/>
              <a:ea typeface="+mn-ea"/>
              <a:cs typeface="+mn-cs"/>
            </a:rPr>
            <a:t>　総務費は、地方創生事業により増額となっている。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土木費については、</a:t>
          </a:r>
          <a:r>
            <a:rPr kumimoji="1" lang="ja-JP" altLang="en-US" sz="1300">
              <a:solidFill>
                <a:schemeClr val="dk1"/>
              </a:solidFill>
              <a:effectLst/>
              <a:latin typeface="+mn-lt"/>
              <a:ea typeface="+mn-ea"/>
              <a:cs typeface="+mn-cs"/>
            </a:rPr>
            <a:t>新たな</a:t>
          </a:r>
          <a:r>
            <a:rPr kumimoji="1" lang="ja-JP" altLang="ja-JP" sz="1300">
              <a:solidFill>
                <a:schemeClr val="dk1"/>
              </a:solidFill>
              <a:effectLst/>
              <a:latin typeface="+mn-lt"/>
              <a:ea typeface="+mn-ea"/>
              <a:cs typeface="+mn-cs"/>
            </a:rPr>
            <a:t>村営住宅の建設、村道の</a:t>
          </a:r>
          <a:r>
            <a:rPr kumimoji="1" lang="ja-JP" altLang="en-US" sz="1300">
              <a:solidFill>
                <a:schemeClr val="dk1"/>
              </a:solidFill>
              <a:effectLst/>
              <a:latin typeface="+mn-lt"/>
              <a:ea typeface="+mn-ea"/>
              <a:cs typeface="+mn-cs"/>
            </a:rPr>
            <a:t>拡幅工事を重点に取り組んでいるため増額となっている。</a:t>
          </a:r>
          <a:endParaRPr lang="ja-JP" altLang="ja-JP" sz="1300">
            <a:effectLst/>
          </a:endParaRPr>
        </a:p>
        <a:p>
          <a:r>
            <a:rPr kumimoji="1" lang="ja-JP" altLang="ja-JP" sz="1300">
              <a:solidFill>
                <a:schemeClr val="dk1"/>
              </a:solidFill>
              <a:effectLst/>
              <a:latin typeface="+mn-lt"/>
              <a:ea typeface="+mn-ea"/>
              <a:cs typeface="+mn-cs"/>
            </a:rPr>
            <a:t>　今後も介護施設・村営住宅等の建設計画があり、重点的に取り組む予定である。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400">
              <a:solidFill>
                <a:schemeClr val="dk1"/>
              </a:solidFill>
              <a:effectLst/>
              <a:latin typeface="+mn-lt"/>
              <a:ea typeface="+mn-ea"/>
              <a:cs typeface="+mn-cs"/>
            </a:rPr>
            <a:t>財政調整基金は、ここ数年取崩しを回避しており、積立ては伸びている。</a:t>
          </a:r>
          <a:endParaRPr lang="ja-JP" altLang="ja-JP" sz="1400">
            <a:effectLst/>
          </a:endParaRPr>
        </a:p>
        <a:p>
          <a:r>
            <a:rPr kumimoji="1" lang="ja-JP" altLang="ja-JP" sz="1400">
              <a:solidFill>
                <a:schemeClr val="dk1"/>
              </a:solidFill>
              <a:effectLst/>
              <a:latin typeface="+mn-lt"/>
              <a:ea typeface="+mn-ea"/>
              <a:cs typeface="+mn-cs"/>
            </a:rPr>
            <a:t>　実質収支の伸びについては、</a:t>
          </a:r>
          <a:r>
            <a:rPr kumimoji="1" lang="ja-JP" altLang="en-US" sz="1400">
              <a:solidFill>
                <a:schemeClr val="dk1"/>
              </a:solidFill>
              <a:effectLst/>
              <a:latin typeface="+mn-lt"/>
              <a:ea typeface="+mn-ea"/>
              <a:cs typeface="+mn-cs"/>
            </a:rPr>
            <a:t>寄附金・繰越金</a:t>
          </a:r>
          <a:r>
            <a:rPr kumimoji="1" lang="ja-JP" altLang="ja-JP" sz="1400">
              <a:solidFill>
                <a:schemeClr val="dk1"/>
              </a:solidFill>
              <a:effectLst/>
              <a:latin typeface="+mn-lt"/>
              <a:ea typeface="+mn-ea"/>
              <a:cs typeface="+mn-cs"/>
            </a:rPr>
            <a:t>が大きく増額となったためである。</a:t>
          </a:r>
          <a:endParaRPr lang="ja-JP" altLang="ja-JP" sz="1400">
            <a:effectLst/>
          </a:endParaRPr>
        </a:p>
        <a:p>
          <a:r>
            <a:rPr kumimoji="1" lang="ja-JP" altLang="ja-JP" sz="1400">
              <a:solidFill>
                <a:schemeClr val="dk1"/>
              </a:solidFill>
              <a:effectLst/>
              <a:latin typeface="+mn-lt"/>
              <a:ea typeface="+mn-ea"/>
              <a:cs typeface="+mn-cs"/>
            </a:rPr>
            <a:t>　今後も事務事業見直し等を行い、行政改革への取組を通じて健全な行政運営に努めていく。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赤字会計もなく、近年は全会計において黒字会計を維持している。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今後も財政の健全化に努める。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9"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0"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2305170</v>
      </c>
      <c r="BO4" s="381"/>
      <c r="BP4" s="381"/>
      <c r="BQ4" s="381"/>
      <c r="BR4" s="381"/>
      <c r="BS4" s="381"/>
      <c r="BT4" s="381"/>
      <c r="BU4" s="382"/>
      <c r="BV4" s="380">
        <v>2310801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10.4</v>
      </c>
      <c r="CU4" s="387"/>
      <c r="CV4" s="387"/>
      <c r="CW4" s="387"/>
      <c r="CX4" s="387"/>
      <c r="CY4" s="387"/>
      <c r="CZ4" s="387"/>
      <c r="DA4" s="388"/>
      <c r="DB4" s="386">
        <v>8.5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2061642</v>
      </c>
      <c r="BO5" s="418"/>
      <c r="BP5" s="418"/>
      <c r="BQ5" s="418"/>
      <c r="BR5" s="418"/>
      <c r="BS5" s="418"/>
      <c r="BT5" s="418"/>
      <c r="BU5" s="419"/>
      <c r="BV5" s="417">
        <v>2116578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83.8</v>
      </c>
      <c r="CU5" s="415"/>
      <c r="CV5" s="415"/>
      <c r="CW5" s="415"/>
      <c r="CX5" s="415"/>
      <c r="CY5" s="415"/>
      <c r="CZ5" s="415"/>
      <c r="DA5" s="416"/>
      <c r="DB5" s="414">
        <v>82.8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243528</v>
      </c>
      <c r="BO6" s="418"/>
      <c r="BP6" s="418"/>
      <c r="BQ6" s="418"/>
      <c r="BR6" s="418"/>
      <c r="BS6" s="418"/>
      <c r="BT6" s="418"/>
      <c r="BU6" s="419"/>
      <c r="BV6" s="417">
        <v>194223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87.2</v>
      </c>
      <c r="CU6" s="455"/>
      <c r="CV6" s="455"/>
      <c r="CW6" s="455"/>
      <c r="CX6" s="455"/>
      <c r="CY6" s="455"/>
      <c r="CZ6" s="455"/>
      <c r="DA6" s="456"/>
      <c r="DB6" s="454">
        <v>87.1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85740</v>
      </c>
      <c r="BO7" s="418"/>
      <c r="BP7" s="418"/>
      <c r="BQ7" s="418"/>
      <c r="BR7" s="418"/>
      <c r="BS7" s="418"/>
      <c r="BT7" s="418"/>
      <c r="BU7" s="419"/>
      <c r="BV7" s="417">
        <v>59780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1518687</v>
      </c>
      <c r="CU7" s="418"/>
      <c r="CV7" s="418"/>
      <c r="CW7" s="418"/>
      <c r="CX7" s="418"/>
      <c r="CY7" s="418"/>
      <c r="CZ7" s="418"/>
      <c r="DA7" s="419"/>
      <c r="DB7" s="417">
        <v>1573507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157788</v>
      </c>
      <c r="BO8" s="418"/>
      <c r="BP8" s="418"/>
      <c r="BQ8" s="418"/>
      <c r="BR8" s="418"/>
      <c r="BS8" s="418"/>
      <c r="BT8" s="418"/>
      <c r="BU8" s="419"/>
      <c r="BV8" s="417">
        <v>134443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0.14</v>
      </c>
      <c r="CU8" s="458"/>
      <c r="CV8" s="458"/>
      <c r="CW8" s="458"/>
      <c r="CX8" s="458"/>
      <c r="CY8" s="458"/>
      <c r="CZ8" s="458"/>
      <c r="DA8" s="459"/>
      <c r="DB8" s="457">
        <v>0.14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1979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23345</v>
      </c>
      <c r="BO9" s="418"/>
      <c r="BP9" s="418"/>
      <c r="BQ9" s="418"/>
      <c r="BR9" s="418"/>
      <c r="BS9" s="418"/>
      <c r="BT9" s="418"/>
      <c r="BU9" s="419"/>
      <c r="BV9" s="417">
        <v>74760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v>
      </c>
      <c r="CU9" s="415"/>
      <c r="CV9" s="415"/>
      <c r="CW9" s="415"/>
      <c r="CX9" s="415"/>
      <c r="CY9" s="415"/>
      <c r="CZ9" s="415"/>
      <c r="DA9" s="416"/>
      <c r="DB9" s="414">
        <v>12.7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2423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37451</v>
      </c>
      <c r="BO10" s="418"/>
      <c r="BP10" s="418"/>
      <c r="BQ10" s="418"/>
      <c r="BR10" s="418"/>
      <c r="BS10" s="418"/>
      <c r="BT10" s="418"/>
      <c r="BU10" s="419"/>
      <c r="BV10" s="417">
        <v>34442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2025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2021</v>
      </c>
      <c r="S13" s="499"/>
      <c r="T13" s="499"/>
      <c r="U13" s="499"/>
      <c r="V13" s="500"/>
      <c r="W13" s="433" t="s">
        <v>124</v>
      </c>
      <c r="X13" s="434"/>
      <c r="Y13" s="434"/>
      <c r="Z13" s="434"/>
      <c r="AA13" s="434"/>
      <c r="AB13" s="424"/>
      <c r="AC13" s="468">
        <v>79</v>
      </c>
      <c r="AD13" s="469"/>
      <c r="AE13" s="469"/>
      <c r="AF13" s="469"/>
      <c r="AG13" s="508"/>
      <c r="AH13" s="468">
        <v>104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60796</v>
      </c>
      <c r="BO13" s="418"/>
      <c r="BP13" s="418"/>
      <c r="BQ13" s="418"/>
      <c r="BR13" s="418"/>
      <c r="BS13" s="418"/>
      <c r="BT13" s="418"/>
      <c r="BU13" s="419"/>
      <c r="BV13" s="417">
        <v>109202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3.9</v>
      </c>
      <c r="CU13" s="415"/>
      <c r="CV13" s="415"/>
      <c r="CW13" s="415"/>
      <c r="CX13" s="415"/>
      <c r="CY13" s="415"/>
      <c r="CZ13" s="415"/>
      <c r="DA13" s="416"/>
      <c r="DB13" s="414">
        <v>5.5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2106</v>
      </c>
      <c r="S14" s="499"/>
      <c r="T14" s="499"/>
      <c r="U14" s="499"/>
      <c r="V14" s="500"/>
      <c r="W14" s="407"/>
      <c r="X14" s="408"/>
      <c r="Y14" s="408"/>
      <c r="Z14" s="408"/>
      <c r="AA14" s="408"/>
      <c r="AB14" s="397"/>
      <c r="AC14" s="501">
        <v>10.5</v>
      </c>
      <c r="AD14" s="502"/>
      <c r="AE14" s="502"/>
      <c r="AF14" s="502"/>
      <c r="AG14" s="503"/>
      <c r="AH14" s="501">
        <v>11.6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v>1.9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2102</v>
      </c>
      <c r="S15" s="499"/>
      <c r="T15" s="499"/>
      <c r="U15" s="499"/>
      <c r="V15" s="500"/>
      <c r="W15" s="433" t="s">
        <v>131</v>
      </c>
      <c r="X15" s="434"/>
      <c r="Y15" s="434"/>
      <c r="Z15" s="434"/>
      <c r="AA15" s="434"/>
      <c r="AB15" s="424"/>
      <c r="AC15" s="468">
        <v>279</v>
      </c>
      <c r="AD15" s="469"/>
      <c r="AE15" s="469"/>
      <c r="AF15" s="469"/>
      <c r="AG15" s="508"/>
      <c r="AH15" s="468">
        <v>349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194828</v>
      </c>
      <c r="BO15" s="381"/>
      <c r="BP15" s="381"/>
      <c r="BQ15" s="381"/>
      <c r="BR15" s="381"/>
      <c r="BS15" s="381"/>
      <c r="BT15" s="381"/>
      <c r="BU15" s="382"/>
      <c r="BV15" s="380">
        <v>197584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37</v>
      </c>
      <c r="AD16" s="502"/>
      <c r="AE16" s="502"/>
      <c r="AF16" s="502"/>
      <c r="AG16" s="503"/>
      <c r="AH16" s="501">
        <v>38.8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1416175</v>
      </c>
      <c r="BO16" s="418"/>
      <c r="BP16" s="418"/>
      <c r="BQ16" s="418"/>
      <c r="BR16" s="418"/>
      <c r="BS16" s="418"/>
      <c r="BT16" s="418"/>
      <c r="BU16" s="419"/>
      <c r="BV16" s="417">
        <v>1450372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396</v>
      </c>
      <c r="AD17" s="469"/>
      <c r="AE17" s="469"/>
      <c r="AF17" s="469"/>
      <c r="AG17" s="508"/>
      <c r="AH17" s="468">
        <v>446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240086</v>
      </c>
      <c r="BO17" s="418"/>
      <c r="BP17" s="418"/>
      <c r="BQ17" s="418"/>
      <c r="BR17" s="418"/>
      <c r="BS17" s="418"/>
      <c r="BT17" s="418"/>
      <c r="BU17" s="419"/>
      <c r="BV17" s="417">
        <v>242421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118.83</v>
      </c>
      <c r="M18" s="530"/>
      <c r="N18" s="530"/>
      <c r="O18" s="530"/>
      <c r="P18" s="530"/>
      <c r="Q18" s="530"/>
      <c r="R18" s="531"/>
      <c r="S18" s="531"/>
      <c r="T18" s="531"/>
      <c r="U18" s="531"/>
      <c r="V18" s="532"/>
      <c r="W18" s="435"/>
      <c r="X18" s="436"/>
      <c r="Y18" s="436"/>
      <c r="Z18" s="436"/>
      <c r="AA18" s="436"/>
      <c r="AB18" s="427"/>
      <c r="AC18" s="533">
        <v>52.5</v>
      </c>
      <c r="AD18" s="534"/>
      <c r="AE18" s="534"/>
      <c r="AF18" s="534"/>
      <c r="AG18" s="535"/>
      <c r="AH18" s="533">
        <v>49.6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1274745</v>
      </c>
      <c r="BO18" s="418"/>
      <c r="BP18" s="418"/>
      <c r="BQ18" s="418"/>
      <c r="BR18" s="418"/>
      <c r="BS18" s="418"/>
      <c r="BT18" s="418"/>
      <c r="BU18" s="419"/>
      <c r="BV18" s="417">
        <v>1313116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1862799</v>
      </c>
      <c r="BO19" s="418"/>
      <c r="BP19" s="418"/>
      <c r="BQ19" s="418"/>
      <c r="BR19" s="418"/>
      <c r="BS19" s="418"/>
      <c r="BT19" s="418"/>
      <c r="BU19" s="419"/>
      <c r="BV19" s="417">
        <v>1830141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953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1732134</v>
      </c>
      <c r="BO23" s="418"/>
      <c r="BP23" s="418"/>
      <c r="BQ23" s="418"/>
      <c r="BR23" s="418"/>
      <c r="BS23" s="418"/>
      <c r="BT23" s="418"/>
      <c r="BU23" s="419"/>
      <c r="BV23" s="417">
        <v>1826202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5400</v>
      </c>
      <c r="R24" s="469"/>
      <c r="S24" s="469"/>
      <c r="T24" s="469"/>
      <c r="U24" s="469"/>
      <c r="V24" s="508"/>
      <c r="W24" s="563"/>
      <c r="X24" s="551"/>
      <c r="Y24" s="552"/>
      <c r="Z24" s="467" t="s">
        <v>155</v>
      </c>
      <c r="AA24" s="447"/>
      <c r="AB24" s="447"/>
      <c r="AC24" s="447"/>
      <c r="AD24" s="447"/>
      <c r="AE24" s="447"/>
      <c r="AF24" s="447"/>
      <c r="AG24" s="448"/>
      <c r="AH24" s="468">
        <v>50</v>
      </c>
      <c r="AI24" s="469"/>
      <c r="AJ24" s="469"/>
      <c r="AK24" s="469"/>
      <c r="AL24" s="508"/>
      <c r="AM24" s="468">
        <v>159950</v>
      </c>
      <c r="AN24" s="469"/>
      <c r="AO24" s="469"/>
      <c r="AP24" s="469"/>
      <c r="AQ24" s="469"/>
      <c r="AR24" s="508"/>
      <c r="AS24" s="468">
        <v>3199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922460</v>
      </c>
      <c r="BO24" s="418"/>
      <c r="BP24" s="418"/>
      <c r="BQ24" s="418"/>
      <c r="BR24" s="418"/>
      <c r="BS24" s="418"/>
      <c r="BT24" s="418"/>
      <c r="BU24" s="419"/>
      <c r="BV24" s="417">
        <v>940495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157</v>
      </c>
      <c r="F25" s="447"/>
      <c r="G25" s="447"/>
      <c r="H25" s="447"/>
      <c r="I25" s="447"/>
      <c r="J25" s="447"/>
      <c r="K25" s="448"/>
      <c r="L25" s="468" t="s">
        <v>121</v>
      </c>
      <c r="M25" s="469"/>
      <c r="N25" s="469"/>
      <c r="O25" s="469"/>
      <c r="P25" s="508"/>
      <c r="Q25" s="468" t="s">
        <v>121</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14400</v>
      </c>
      <c r="BO25" s="381"/>
      <c r="BP25" s="381"/>
      <c r="BQ25" s="381"/>
      <c r="BR25" s="381"/>
      <c r="BS25" s="381"/>
      <c r="BT25" s="381"/>
      <c r="BU25" s="382"/>
      <c r="BV25" s="380">
        <v>30984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160</v>
      </c>
      <c r="F26" s="447"/>
      <c r="G26" s="447"/>
      <c r="H26" s="447"/>
      <c r="I26" s="447"/>
      <c r="J26" s="447"/>
      <c r="K26" s="448"/>
      <c r="L26" s="468">
        <v>1</v>
      </c>
      <c r="M26" s="469"/>
      <c r="N26" s="469"/>
      <c r="O26" s="469"/>
      <c r="P26" s="508"/>
      <c r="Q26" s="468">
        <v>4200</v>
      </c>
      <c r="R26" s="469"/>
      <c r="S26" s="469"/>
      <c r="T26" s="469"/>
      <c r="U26" s="469"/>
      <c r="V26" s="508"/>
      <c r="W26" s="563"/>
      <c r="X26" s="551"/>
      <c r="Y26" s="552"/>
      <c r="Z26" s="467" t="s">
        <v>161</v>
      </c>
      <c r="AA26" s="573"/>
      <c r="AB26" s="573"/>
      <c r="AC26" s="573"/>
      <c r="AD26" s="573"/>
      <c r="AE26" s="573"/>
      <c r="AF26" s="573"/>
      <c r="AG26" s="574"/>
      <c r="AH26" s="468">
        <v>5</v>
      </c>
      <c r="AI26" s="469"/>
      <c r="AJ26" s="469"/>
      <c r="AK26" s="469"/>
      <c r="AL26" s="508"/>
      <c r="AM26" s="468">
        <v>14680</v>
      </c>
      <c r="AN26" s="469"/>
      <c r="AO26" s="469"/>
      <c r="AP26" s="469"/>
      <c r="AQ26" s="469"/>
      <c r="AR26" s="508"/>
      <c r="AS26" s="468">
        <v>2936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2700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53865</v>
      </c>
      <c r="BO27" s="587"/>
      <c r="BP27" s="587"/>
      <c r="BQ27" s="587"/>
      <c r="BR27" s="587"/>
      <c r="BS27" s="587"/>
      <c r="BT27" s="587"/>
      <c r="BU27" s="588"/>
      <c r="BV27" s="586">
        <v>53865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2100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878704</v>
      </c>
      <c r="BO28" s="381"/>
      <c r="BP28" s="381"/>
      <c r="BQ28" s="381"/>
      <c r="BR28" s="381"/>
      <c r="BS28" s="381"/>
      <c r="BT28" s="381"/>
      <c r="BU28" s="382"/>
      <c r="BV28" s="380">
        <v>771253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8</v>
      </c>
      <c r="M29" s="469"/>
      <c r="N29" s="469"/>
      <c r="O29" s="469"/>
      <c r="P29" s="508"/>
      <c r="Q29" s="468">
        <v>2000</v>
      </c>
      <c r="R29" s="469"/>
      <c r="S29" s="469"/>
      <c r="T29" s="469"/>
      <c r="U29" s="469"/>
      <c r="V29" s="508"/>
      <c r="W29" s="564"/>
      <c r="X29" s="565"/>
      <c r="Y29" s="566"/>
      <c r="Z29" s="467" t="s">
        <v>171</v>
      </c>
      <c r="AA29" s="447"/>
      <c r="AB29" s="447"/>
      <c r="AC29" s="447"/>
      <c r="AD29" s="447"/>
      <c r="AE29" s="447"/>
      <c r="AF29" s="447"/>
      <c r="AG29" s="448"/>
      <c r="AH29" s="468">
        <v>50</v>
      </c>
      <c r="AI29" s="469"/>
      <c r="AJ29" s="469"/>
      <c r="AK29" s="469"/>
      <c r="AL29" s="508"/>
      <c r="AM29" s="468">
        <v>159950</v>
      </c>
      <c r="AN29" s="469"/>
      <c r="AO29" s="469"/>
      <c r="AP29" s="469"/>
      <c r="AQ29" s="469"/>
      <c r="AR29" s="508"/>
      <c r="AS29" s="468">
        <v>3199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53586</v>
      </c>
      <c r="BO29" s="418"/>
      <c r="BP29" s="418"/>
      <c r="BQ29" s="418"/>
      <c r="BR29" s="418"/>
      <c r="BS29" s="418"/>
      <c r="BT29" s="418"/>
      <c r="BU29" s="419"/>
      <c r="BV29" s="417">
        <v>53562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79027</v>
      </c>
      <c r="BO30" s="587"/>
      <c r="BP30" s="587"/>
      <c r="BQ30" s="587"/>
      <c r="BR30" s="587"/>
      <c r="BS30" s="587"/>
      <c r="BT30" s="587"/>
      <c r="BU30" s="588"/>
      <c r="BV30" s="586">
        <v>61250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甘楽西部環境衛生施設組合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甘楽郡土地開発公社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aca="true" t="shared" si="0" ref="AM35:AM43">IF(AO35="","",AM34+1)</f>
        <v/>
      </c>
      <c r="AN35" s="598"/>
      <c r="AO35" s="599"/>
      <c r="AP35" s="599"/>
      <c r="AQ35" s="599"/>
      <c r="AR35" s="599"/>
      <c r="AS35" s="599"/>
      <c r="AT35" s="599"/>
      <c r="AU35" s="599"/>
      <c r="AV35" s="599"/>
      <c r="AW35" s="599"/>
      <c r="AX35" s="599"/>
      <c r="AY35" s="599"/>
      <c r="AZ35" s="599"/>
      <c r="BA35" s="599"/>
      <c r="BB35" s="599"/>
      <c r="BC35" s="599"/>
      <c r="BD35" s="167"/>
      <c r="BE35" s="598">
        <f aca="true" t="shared" si="1" ref="BE35:BE43">IF(BG35="","",BE34+1)</f>
        <v>6</v>
      </c>
      <c r="BF35" s="598"/>
      <c r="BG35" s="599" t="str">
        <f>IF('各会計、関係団体の財政状況及び健全化判断比率'!B32="","",'各会計、関係団体の財政状況及び健全化判断比率'!B32)</f>
        <v>生活排水特別会計</v>
      </c>
      <c r="BH35" s="599"/>
      <c r="BI35" s="599"/>
      <c r="BJ35" s="599"/>
      <c r="BK35" s="599"/>
      <c r="BL35" s="599"/>
      <c r="BM35" s="599"/>
      <c r="BN35" s="599"/>
      <c r="BO35" s="599"/>
      <c r="BP35" s="599"/>
      <c r="BQ35" s="599"/>
      <c r="BR35" s="599"/>
      <c r="BS35" s="599"/>
      <c r="BT35" s="599"/>
      <c r="BU35" s="599"/>
      <c r="BV35" s="167"/>
      <c r="BW35" s="598">
        <f aca="true" t="shared" si="2" ref="BW35:BW43">IF(BY35="","",BW34+1)</f>
        <v>9</v>
      </c>
      <c r="BX35" s="598"/>
      <c r="BY35" s="599" t="str">
        <f>IF('各会計、関係団体の財政状況及び健全化判断比率'!B69="","",'各会計、関係団体の財政状況及び健全化判断比率'!B69)</f>
        <v>下仁田南牧医療事務組合</v>
      </c>
      <c r="BZ35" s="599"/>
      <c r="CA35" s="599"/>
      <c r="CB35" s="599"/>
      <c r="CC35" s="599"/>
      <c r="CD35" s="599"/>
      <c r="CE35" s="599"/>
      <c r="CF35" s="599"/>
      <c r="CG35" s="599"/>
      <c r="CH35" s="599"/>
      <c r="CI35" s="599"/>
      <c r="CJ35" s="599"/>
      <c r="CK35" s="599"/>
      <c r="CL35" s="599"/>
      <c r="CM35" s="599"/>
      <c r="CN35" s="167"/>
      <c r="CO35" s="598" t="str">
        <f aca="true" t="shared" si="3" ref="CO35:CO4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aca="true" t="shared" si="4" ref="U36:U43">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7</v>
      </c>
      <c r="BF36" s="598"/>
      <c r="BG36" s="599" t="str">
        <f>IF('各会計、関係団体の財政状況及び健全化判断比率'!B33="","",'各会計、関係団体の財政状況及び健全化判断比率'!B33)</f>
        <v>自然休養村特別会計</v>
      </c>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富岡甘楽広域市町村圏振興整備組合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群馬県後期高齢者医療広域連合（一般会計）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aca="true" t="shared" si="5" ref="C38:C43">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群馬県後期高齢者医療広域連合（事業会計）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群馬県市町村総合事務組合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群馬県市町村会館管理組合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192</v>
      </c>
    </row>
    <row r="50" ht="15">
      <c r="E50" s="141" t="s">
        <v>193</v>
      </c>
    </row>
    <row r="51" ht="15">
      <c r="E51" s="141" t="s">
        <v>194</v>
      </c>
    </row>
    <row r="52" ht="15">
      <c r="E52" s="141" t="s">
        <v>195</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topLeftCell="A16"/>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8.04</v>
      </c>
      <c r="G34" s="33">
        <v>5.33</v>
      </c>
      <c r="H34" s="33">
        <v>4.1</v>
      </c>
      <c r="I34" s="33">
        <v>8.54</v>
      </c>
      <c r="J34" s="34">
        <v>10.38</v>
      </c>
      <c r="K34" s="22"/>
      <c r="L34" s="22"/>
      <c r="M34" s="22"/>
      <c r="N34" s="22"/>
      <c r="O34" s="22"/>
      <c r="P34" s="22"/>
    </row>
    <row r="35" spans="1:16" ht="39" customHeight="1">
      <c r="A35" s="22"/>
      <c r="B35" s="35"/>
      <c r="C35" s="1178" t="s">
        <v>526</v>
      </c>
      <c r="D35" s="1179"/>
      <c r="E35" s="1180"/>
      <c r="F35" s="36">
        <v>3.47</v>
      </c>
      <c r="G35" s="37">
        <v>5.76</v>
      </c>
      <c r="H35" s="37">
        <v>2.08</v>
      </c>
      <c r="I35" s="37">
        <v>0.06</v>
      </c>
      <c r="J35" s="38">
        <v>0.13</v>
      </c>
      <c r="K35" s="22"/>
      <c r="L35" s="22"/>
      <c r="M35" s="22"/>
      <c r="N35" s="22"/>
      <c r="O35" s="22"/>
      <c r="P35" s="22"/>
    </row>
    <row r="36" spans="1:16" ht="39" customHeight="1">
      <c r="A36" s="22"/>
      <c r="B36" s="35"/>
      <c r="C36" s="1178" t="s">
        <v>527</v>
      </c>
      <c r="D36" s="1179"/>
      <c r="E36" s="1180"/>
      <c r="F36" s="36">
        <v>0.01</v>
      </c>
      <c r="G36" s="37">
        <v>0</v>
      </c>
      <c r="H36" s="37">
        <v>0.15</v>
      </c>
      <c r="I36" s="37">
        <v>0.03</v>
      </c>
      <c r="J36" s="38">
        <v>0.09</v>
      </c>
      <c r="K36" s="22"/>
      <c r="L36" s="22"/>
      <c r="M36" s="22"/>
      <c r="N36" s="22"/>
      <c r="O36" s="22"/>
      <c r="P36" s="22"/>
    </row>
    <row r="37" spans="1:16" ht="39" customHeight="1">
      <c r="A37" s="22"/>
      <c r="B37" s="35"/>
      <c r="C37" s="1178" t="s">
        <v>528</v>
      </c>
      <c r="D37" s="1179"/>
      <c r="E37" s="1180"/>
      <c r="F37" s="36">
        <v>0</v>
      </c>
      <c r="G37" s="37">
        <v>0</v>
      </c>
      <c r="H37" s="37">
        <v>0</v>
      </c>
      <c r="I37" s="37">
        <v>0</v>
      </c>
      <c r="J37" s="38">
        <v>0</v>
      </c>
      <c r="K37" s="22"/>
      <c r="L37" s="22"/>
      <c r="M37" s="22"/>
      <c r="N37" s="22"/>
      <c r="O37" s="22"/>
      <c r="P37" s="22"/>
    </row>
    <row r="38" spans="1:16" ht="39" customHeight="1">
      <c r="A38" s="22"/>
      <c r="B38" s="35"/>
      <c r="C38" s="1178" t="s">
        <v>529</v>
      </c>
      <c r="D38" s="1179"/>
      <c r="E38" s="1180"/>
      <c r="F38" s="36">
        <v>0.01</v>
      </c>
      <c r="G38" s="37">
        <v>0.02</v>
      </c>
      <c r="H38" s="37">
        <v>0.03</v>
      </c>
      <c r="I38" s="37">
        <v>0.05</v>
      </c>
      <c r="J38" s="38">
        <v>0</v>
      </c>
      <c r="K38" s="22"/>
      <c r="L38" s="22"/>
      <c r="M38" s="22"/>
      <c r="N38" s="22"/>
      <c r="O38" s="22"/>
      <c r="P38" s="22"/>
    </row>
    <row r="39" spans="1:16" ht="39" customHeight="1">
      <c r="A39" s="22"/>
      <c r="B39" s="35"/>
      <c r="C39" s="1178" t="s">
        <v>530</v>
      </c>
      <c r="D39" s="1179"/>
      <c r="E39" s="1180"/>
      <c r="F39" s="36">
        <v>0</v>
      </c>
      <c r="G39" s="37">
        <v>0</v>
      </c>
      <c r="H39" s="37">
        <v>0</v>
      </c>
      <c r="I39" s="37">
        <v>0</v>
      </c>
      <c r="J39" s="38">
        <v>0</v>
      </c>
      <c r="K39" s="22"/>
      <c r="L39" s="22"/>
      <c r="M39" s="22"/>
      <c r="N39" s="22"/>
      <c r="O39" s="22"/>
      <c r="P39" s="22"/>
    </row>
    <row r="40" spans="1:16" ht="39" customHeight="1">
      <c r="A40" s="22"/>
      <c r="B40" s="35"/>
      <c r="C40" s="1178" t="s">
        <v>531</v>
      </c>
      <c r="D40" s="1179"/>
      <c r="E40" s="1180"/>
      <c r="F40" s="36">
        <v>0.01</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533</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90" zoomScaleNormal="90" zoomScaleSheetLayoutView="55" workbookViewId="0" topLeftCell="D22"/>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278</v>
      </c>
      <c r="L45" s="60">
        <v>281</v>
      </c>
      <c r="M45" s="60">
        <v>249</v>
      </c>
      <c r="N45" s="60">
        <v>237</v>
      </c>
      <c r="O45" s="61">
        <v>209</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6</v>
      </c>
      <c r="L48" s="64">
        <v>5</v>
      </c>
      <c r="M48" s="64">
        <v>6</v>
      </c>
      <c r="N48" s="64">
        <v>9</v>
      </c>
      <c r="O48" s="65">
        <v>7</v>
      </c>
      <c r="P48" s="48"/>
      <c r="Q48" s="48"/>
      <c r="R48" s="48"/>
      <c r="S48" s="48"/>
      <c r="T48" s="48"/>
      <c r="U48" s="48"/>
    </row>
    <row r="49" spans="1:21" ht="30.75" customHeight="1">
      <c r="A49" s="48"/>
      <c r="B49" s="1196"/>
      <c r="C49" s="1197"/>
      <c r="D49" s="62"/>
      <c r="E49" s="1188" t="s">
        <v>16</v>
      </c>
      <c r="F49" s="1188"/>
      <c r="G49" s="1188"/>
      <c r="H49" s="1188"/>
      <c r="I49" s="1188"/>
      <c r="J49" s="1189"/>
      <c r="K49" s="63">
        <v>15</v>
      </c>
      <c r="L49" s="64">
        <v>22</v>
      </c>
      <c r="M49" s="64">
        <v>18</v>
      </c>
      <c r="N49" s="64">
        <v>10</v>
      </c>
      <c r="O49" s="65">
        <v>7</v>
      </c>
      <c r="P49" s="48"/>
      <c r="Q49" s="48"/>
      <c r="R49" s="48"/>
      <c r="S49" s="48"/>
      <c r="T49" s="48"/>
      <c r="U49" s="48"/>
    </row>
    <row r="50" spans="1:21" ht="30.75" customHeight="1">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211</v>
      </c>
      <c r="L52" s="64">
        <v>215</v>
      </c>
      <c r="M52" s="64">
        <v>205</v>
      </c>
      <c r="N52" s="64">
        <v>204</v>
      </c>
      <c r="O52" s="65">
        <v>189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88</v>
      </c>
      <c r="L53" s="69">
        <v>93</v>
      </c>
      <c r="M53" s="69">
        <v>68</v>
      </c>
      <c r="N53" s="69">
        <v>52</v>
      </c>
      <c r="O53" s="70">
        <v>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90" zoomScaleNormal="90" zoomScaleSheetLayoutView="100" workbookViewId="0" topLeftCell="D25">
      <selection activeCell="L43" sqref="L43"/>
    </sheetView>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2031</v>
      </c>
      <c r="J41" s="83">
        <v>1942</v>
      </c>
      <c r="K41" s="83">
        <v>1838</v>
      </c>
      <c r="L41" s="83">
        <v>1826</v>
      </c>
      <c r="M41" s="84">
        <v>1732</v>
      </c>
    </row>
    <row r="42" spans="2:13" ht="27.75" customHeight="1">
      <c r="B42" s="1204"/>
      <c r="C42" s="1205"/>
      <c r="D42" s="85"/>
      <c r="E42" s="1210" t="s">
        <v>26</v>
      </c>
      <c r="F42" s="1210"/>
      <c r="G42" s="1210"/>
      <c r="H42" s="1211"/>
      <c r="I42" s="86" t="s">
        <v>479</v>
      </c>
      <c r="J42" s="87" t="s">
        <v>479</v>
      </c>
      <c r="K42" s="87" t="s">
        <v>479</v>
      </c>
      <c r="L42" s="87" t="s">
        <v>479</v>
      </c>
      <c r="M42" s="88" t="s">
        <v>479</v>
      </c>
    </row>
    <row r="43" spans="2:13" ht="27.75" customHeight="1">
      <c r="B43" s="1204"/>
      <c r="C43" s="1205"/>
      <c r="D43" s="85"/>
      <c r="E43" s="1210" t="s">
        <v>27</v>
      </c>
      <c r="F43" s="1210"/>
      <c r="G43" s="1210"/>
      <c r="H43" s="1211"/>
      <c r="I43" s="86">
        <v>57</v>
      </c>
      <c r="J43" s="87">
        <v>53</v>
      </c>
      <c r="K43" s="87">
        <v>48</v>
      </c>
      <c r="L43" s="87">
        <v>56</v>
      </c>
      <c r="M43" s="88">
        <v>55</v>
      </c>
    </row>
    <row r="44" spans="2:13" ht="27.75" customHeight="1">
      <c r="B44" s="1204"/>
      <c r="C44" s="1205"/>
      <c r="D44" s="85"/>
      <c r="E44" s="1210" t="s">
        <v>28</v>
      </c>
      <c r="F44" s="1210"/>
      <c r="G44" s="1210"/>
      <c r="H44" s="1211"/>
      <c r="I44" s="86">
        <v>174</v>
      </c>
      <c r="J44" s="87">
        <v>99</v>
      </c>
      <c r="K44" s="87">
        <v>95</v>
      </c>
      <c r="L44" s="87">
        <v>96</v>
      </c>
      <c r="M44" s="88">
        <v>89</v>
      </c>
    </row>
    <row r="45" spans="2:13" ht="27.75" customHeight="1">
      <c r="B45" s="1204"/>
      <c r="C45" s="1205"/>
      <c r="D45" s="85"/>
      <c r="E45" s="1210" t="s">
        <v>29</v>
      </c>
      <c r="F45" s="1210"/>
      <c r="G45" s="1210"/>
      <c r="H45" s="1211"/>
      <c r="I45" s="86">
        <v>835</v>
      </c>
      <c r="J45" s="87">
        <v>799</v>
      </c>
      <c r="K45" s="87">
        <v>758</v>
      </c>
      <c r="L45" s="87">
        <v>739</v>
      </c>
      <c r="M45" s="88">
        <v>762</v>
      </c>
    </row>
    <row r="46" spans="2:13" ht="27.75" customHeight="1">
      <c r="B46" s="1204"/>
      <c r="C46" s="1205"/>
      <c r="D46" s="89"/>
      <c r="E46" s="1210" t="s">
        <v>30</v>
      </c>
      <c r="F46" s="1210"/>
      <c r="G46" s="1210"/>
      <c r="H46" s="1211"/>
      <c r="I46" s="86" t="s">
        <v>479</v>
      </c>
      <c r="J46" s="87" t="s">
        <v>479</v>
      </c>
      <c r="K46" s="87" t="s">
        <v>479</v>
      </c>
      <c r="L46" s="87" t="s">
        <v>479</v>
      </c>
      <c r="M46" s="88" t="s">
        <v>479</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842</v>
      </c>
      <c r="J50" s="87">
        <v>907</v>
      </c>
      <c r="K50" s="87">
        <v>1028</v>
      </c>
      <c r="L50" s="87">
        <v>1046</v>
      </c>
      <c r="M50" s="88">
        <v>1143</v>
      </c>
    </row>
    <row r="51" spans="2:13" ht="27.75" customHeight="1">
      <c r="B51" s="1204"/>
      <c r="C51" s="1205"/>
      <c r="D51" s="85"/>
      <c r="E51" s="1210" t="s">
        <v>36</v>
      </c>
      <c r="F51" s="1210"/>
      <c r="G51" s="1210"/>
      <c r="H51" s="1211"/>
      <c r="I51" s="86">
        <v>30</v>
      </c>
      <c r="J51" s="87">
        <v>26</v>
      </c>
      <c r="K51" s="87">
        <v>21</v>
      </c>
      <c r="L51" s="87">
        <v>17</v>
      </c>
      <c r="M51" s="88">
        <v>12</v>
      </c>
    </row>
    <row r="52" spans="2:13" ht="27.75" customHeight="1">
      <c r="B52" s="1206"/>
      <c r="C52" s="1207"/>
      <c r="D52" s="85"/>
      <c r="E52" s="1210" t="s">
        <v>37</v>
      </c>
      <c r="F52" s="1210"/>
      <c r="G52" s="1210"/>
      <c r="H52" s="1211"/>
      <c r="I52" s="86">
        <v>1737</v>
      </c>
      <c r="J52" s="87">
        <v>1717</v>
      </c>
      <c r="K52" s="87">
        <v>1684</v>
      </c>
      <c r="L52" s="87">
        <v>1627</v>
      </c>
      <c r="M52" s="88">
        <v>1572</v>
      </c>
    </row>
    <row r="53" spans="2:13" ht="27.75" customHeight="1" thickBot="1">
      <c r="B53" s="1217" t="s">
        <v>21</v>
      </c>
      <c r="C53" s="1218"/>
      <c r="D53" s="92"/>
      <c r="E53" s="1219" t="s">
        <v>38</v>
      </c>
      <c r="F53" s="1219"/>
      <c r="G53" s="1219"/>
      <c r="H53" s="1220"/>
      <c r="I53" s="93">
        <v>488</v>
      </c>
      <c r="J53" s="94">
        <v>243</v>
      </c>
      <c r="K53" s="94">
        <v>6</v>
      </c>
      <c r="L53" s="94">
        <v>27</v>
      </c>
      <c r="M53" s="95">
        <v>-89</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70" zoomScaleNormal="70" zoomScaleSheetLayoutView="55" workbookViewId="0" topLeftCell="A1">
      <selection activeCell="H39" sqref="H39"/>
    </sheetView>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549</v>
      </c>
      <c r="C41" s="248"/>
      <c r="D41" s="248"/>
      <c r="E41" s="248"/>
      <c r="F41" s="248"/>
      <c r="G41" s="248"/>
      <c r="H41" s="248"/>
      <c r="I41" s="248"/>
      <c r="J41" s="248"/>
      <c r="K41" s="248"/>
      <c r="L41" s="248"/>
      <c r="M41" s="248"/>
      <c r="N41" s="248"/>
      <c r="O41" s="248"/>
      <c r="P41" s="249"/>
    </row>
    <row r="42" spans="2:15" ht="13.5">
      <c r="B42" s="250"/>
      <c r="C42" s="246"/>
      <c r="D42" s="246"/>
      <c r="E42" s="246"/>
      <c r="F42" s="246"/>
      <c r="G42" s="353" t="s">
        <v>550</v>
      </c>
      <c r="I42" s="354"/>
      <c r="J42" s="354"/>
      <c r="K42" s="354"/>
      <c r="L42" s="246"/>
      <c r="M42" s="246"/>
      <c r="N42" s="246"/>
      <c r="O42" s="246"/>
    </row>
    <row r="43" spans="2:15" ht="13.5">
      <c r="B43" s="250"/>
      <c r="C43" s="246"/>
      <c r="D43" s="246"/>
      <c r="E43" s="246"/>
      <c r="F43" s="246"/>
      <c r="G43" s="1257" t="s">
        <v>559</v>
      </c>
      <c r="H43" s="1234"/>
      <c r="I43" s="1234"/>
      <c r="J43" s="1234"/>
      <c r="K43" s="1234"/>
      <c r="L43" s="1234"/>
      <c r="M43" s="1234"/>
      <c r="N43" s="1234"/>
      <c r="O43" s="1235"/>
    </row>
    <row r="44" spans="2:15" ht="13.5">
      <c r="B44" s="250"/>
      <c r="C44" s="246"/>
      <c r="D44" s="246"/>
      <c r="E44" s="246"/>
      <c r="F44" s="246"/>
      <c r="G44" s="1236"/>
      <c r="H44" s="1237"/>
      <c r="I44" s="1237"/>
      <c r="J44" s="1237"/>
      <c r="K44" s="1237"/>
      <c r="L44" s="1237"/>
      <c r="M44" s="1237"/>
      <c r="N44" s="1237"/>
      <c r="O44" s="1238"/>
    </row>
    <row r="45" spans="2:15" ht="13.5">
      <c r="B45" s="250"/>
      <c r="C45" s="246"/>
      <c r="D45" s="246"/>
      <c r="E45" s="246"/>
      <c r="F45" s="246"/>
      <c r="G45" s="1236"/>
      <c r="H45" s="1237"/>
      <c r="I45" s="1237"/>
      <c r="J45" s="1237"/>
      <c r="K45" s="1237"/>
      <c r="L45" s="1237"/>
      <c r="M45" s="1237"/>
      <c r="N45" s="1237"/>
      <c r="O45" s="1238"/>
    </row>
    <row r="46" spans="2:15" ht="13.5">
      <c r="B46" s="250"/>
      <c r="C46" s="246"/>
      <c r="D46" s="246"/>
      <c r="E46" s="246"/>
      <c r="F46" s="246"/>
      <c r="G46" s="1236"/>
      <c r="H46" s="1237"/>
      <c r="I46" s="1237"/>
      <c r="J46" s="1237"/>
      <c r="K46" s="1237"/>
      <c r="L46" s="1237"/>
      <c r="M46" s="1237"/>
      <c r="N46" s="1237"/>
      <c r="O46" s="1238"/>
    </row>
    <row r="47" spans="2:15" ht="13.5">
      <c r="B47" s="250"/>
      <c r="C47" s="246"/>
      <c r="D47" s="246"/>
      <c r="E47" s="246"/>
      <c r="F47" s="246"/>
      <c r="G47" s="1239"/>
      <c r="H47" s="1240"/>
      <c r="I47" s="1240"/>
      <c r="J47" s="1240"/>
      <c r="K47" s="1240"/>
      <c r="L47" s="1240"/>
      <c r="M47" s="1240"/>
      <c r="N47" s="1240"/>
      <c r="O47" s="1241"/>
    </row>
    <row r="48" spans="2:10" ht="13.5">
      <c r="B48" s="250"/>
      <c r="C48" s="246"/>
      <c r="D48" s="246"/>
      <c r="E48" s="246"/>
      <c r="F48" s="246"/>
      <c r="G48" s="246"/>
      <c r="H48" s="355"/>
      <c r="I48" s="355"/>
      <c r="J48" s="355"/>
    </row>
    <row r="49" spans="2:7" ht="13.5">
      <c r="B49" s="250"/>
      <c r="C49" s="246"/>
      <c r="D49" s="246"/>
      <c r="E49" s="246"/>
      <c r="F49" s="246"/>
      <c r="G49" s="245" t="s">
        <v>551</v>
      </c>
    </row>
    <row r="50" spans="2:15" ht="13.5">
      <c r="B50" s="250"/>
      <c r="C50" s="246"/>
      <c r="D50" s="246"/>
      <c r="E50" s="246"/>
      <c r="F50" s="246"/>
      <c r="G50" s="1242"/>
      <c r="H50" s="1243"/>
      <c r="I50" s="1243"/>
      <c r="J50" s="1244"/>
      <c r="K50" s="356" t="s">
        <v>518</v>
      </c>
      <c r="L50" s="356" t="s">
        <v>519</v>
      </c>
      <c r="M50" s="356" t="s">
        <v>520</v>
      </c>
      <c r="N50" s="356" t="s">
        <v>521</v>
      </c>
      <c r="O50" s="356" t="s">
        <v>522</v>
      </c>
    </row>
    <row r="51" spans="2:15" ht="13.5">
      <c r="B51" s="250"/>
      <c r="C51" s="246"/>
      <c r="D51" s="246"/>
      <c r="E51" s="246"/>
      <c r="F51" s="246"/>
      <c r="G51" s="1245" t="s">
        <v>552</v>
      </c>
      <c r="H51" s="1246"/>
      <c r="I51" s="1251" t="s">
        <v>553</v>
      </c>
      <c r="J51" s="1251"/>
      <c r="K51" s="1255"/>
      <c r="L51" s="1255"/>
      <c r="M51" s="1255"/>
      <c r="N51" s="1221">
        <v>1.9</v>
      </c>
      <c r="O51" s="1255"/>
    </row>
    <row r="52" spans="2:15" ht="13.5">
      <c r="B52" s="250"/>
      <c r="C52" s="246"/>
      <c r="D52" s="246"/>
      <c r="E52" s="246"/>
      <c r="F52" s="246"/>
      <c r="G52" s="1247"/>
      <c r="H52" s="1248"/>
      <c r="I52" s="1252"/>
      <c r="J52" s="1252"/>
      <c r="K52" s="1221"/>
      <c r="L52" s="1221"/>
      <c r="M52" s="1221"/>
      <c r="N52" s="1221"/>
      <c r="O52" s="1221"/>
    </row>
    <row r="53" spans="1:15" ht="13.5">
      <c r="A53" s="357"/>
      <c r="B53" s="250"/>
      <c r="C53" s="246"/>
      <c r="D53" s="246"/>
      <c r="E53" s="246"/>
      <c r="F53" s="246"/>
      <c r="G53" s="1247"/>
      <c r="H53" s="1248"/>
      <c r="I53" s="1231" t="s">
        <v>554</v>
      </c>
      <c r="J53" s="1231"/>
      <c r="K53" s="1256"/>
      <c r="L53" s="1256"/>
      <c r="M53" s="1256"/>
      <c r="N53" s="1253">
        <v>46.3</v>
      </c>
      <c r="O53" s="1256"/>
    </row>
    <row r="54" spans="1:15" ht="13.5">
      <c r="A54" s="357"/>
      <c r="B54" s="250"/>
      <c r="C54" s="246"/>
      <c r="D54" s="246"/>
      <c r="E54" s="246"/>
      <c r="F54" s="246"/>
      <c r="G54" s="1249"/>
      <c r="H54" s="1250"/>
      <c r="I54" s="1231"/>
      <c r="J54" s="1231"/>
      <c r="K54" s="1254"/>
      <c r="L54" s="1254"/>
      <c r="M54" s="1254"/>
      <c r="N54" s="1254"/>
      <c r="O54" s="1254"/>
    </row>
    <row r="55" spans="1:15" ht="13.5">
      <c r="A55" s="357"/>
      <c r="B55" s="250"/>
      <c r="C55" s="246"/>
      <c r="D55" s="246"/>
      <c r="E55" s="246"/>
      <c r="F55" s="246"/>
      <c r="G55" s="1225" t="s">
        <v>555</v>
      </c>
      <c r="H55" s="1226"/>
      <c r="I55" s="1231" t="s">
        <v>553</v>
      </c>
      <c r="J55" s="1231"/>
      <c r="K55" s="1255"/>
      <c r="L55" s="1255"/>
      <c r="M55" s="1255"/>
      <c r="N55" s="1221">
        <v>0</v>
      </c>
      <c r="O55" s="1255"/>
    </row>
    <row r="56" spans="1:15" ht="13.5">
      <c r="A56" s="357"/>
      <c r="B56" s="250"/>
      <c r="C56" s="246"/>
      <c r="D56" s="246"/>
      <c r="E56" s="246"/>
      <c r="F56" s="246"/>
      <c r="G56" s="1227"/>
      <c r="H56" s="1228"/>
      <c r="I56" s="1231"/>
      <c r="J56" s="1231"/>
      <c r="K56" s="1221"/>
      <c r="L56" s="1221"/>
      <c r="M56" s="1221"/>
      <c r="N56" s="1221"/>
      <c r="O56" s="1221"/>
    </row>
    <row r="57" spans="2:17" s="357" customFormat="1" ht="13.5">
      <c r="B57" s="358"/>
      <c r="C57" s="354"/>
      <c r="D57" s="354"/>
      <c r="E57" s="354"/>
      <c r="F57" s="354"/>
      <c r="G57" s="1227"/>
      <c r="H57" s="1228"/>
      <c r="I57" s="1223" t="s">
        <v>554</v>
      </c>
      <c r="J57" s="1223"/>
      <c r="K57" s="1256"/>
      <c r="L57" s="1256"/>
      <c r="M57" s="1256"/>
      <c r="N57" s="1253">
        <v>55.8</v>
      </c>
      <c r="O57" s="1256"/>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556</v>
      </c>
      <c r="C63" s="246"/>
      <c r="D63" s="246"/>
      <c r="E63" s="246"/>
      <c r="F63" s="246"/>
      <c r="G63" s="246"/>
      <c r="H63" s="246"/>
      <c r="I63" s="246"/>
      <c r="J63" s="246"/>
      <c r="K63" s="246"/>
      <c r="L63" s="246"/>
      <c r="M63" s="246"/>
      <c r="N63" s="246"/>
      <c r="O63" s="246"/>
    </row>
    <row r="64" spans="2:15" ht="13.5">
      <c r="B64" s="250"/>
      <c r="C64" s="246"/>
      <c r="D64" s="246"/>
      <c r="E64" s="246"/>
      <c r="F64" s="246"/>
      <c r="G64" s="353" t="s">
        <v>550</v>
      </c>
      <c r="I64" s="354"/>
      <c r="J64" s="354"/>
      <c r="K64" s="354"/>
      <c r="L64" s="246"/>
      <c r="M64" s="246"/>
      <c r="N64" s="246"/>
      <c r="O64" s="246"/>
    </row>
    <row r="65" spans="2:15" ht="13.5">
      <c r="B65" s="250"/>
      <c r="C65" s="246"/>
      <c r="D65" s="246"/>
      <c r="E65" s="246"/>
      <c r="F65" s="246"/>
      <c r="G65" s="1233" t="s">
        <v>560</v>
      </c>
      <c r="H65" s="1234"/>
      <c r="I65" s="1234"/>
      <c r="J65" s="1234"/>
      <c r="K65" s="1234"/>
      <c r="L65" s="1234"/>
      <c r="M65" s="1234"/>
      <c r="N65" s="1234"/>
      <c r="O65" s="1235"/>
    </row>
    <row r="66" spans="2:15" ht="13.5">
      <c r="B66" s="250"/>
      <c r="C66" s="246"/>
      <c r="D66" s="246"/>
      <c r="E66" s="246"/>
      <c r="F66" s="246"/>
      <c r="G66" s="1236"/>
      <c r="H66" s="1237"/>
      <c r="I66" s="1237"/>
      <c r="J66" s="1237"/>
      <c r="K66" s="1237"/>
      <c r="L66" s="1237"/>
      <c r="M66" s="1237"/>
      <c r="N66" s="1237"/>
      <c r="O66" s="1238"/>
    </row>
    <row r="67" spans="2:15" ht="13.5">
      <c r="B67" s="250"/>
      <c r="C67" s="246"/>
      <c r="D67" s="246"/>
      <c r="E67" s="246"/>
      <c r="F67" s="246"/>
      <c r="G67" s="1236"/>
      <c r="H67" s="1237"/>
      <c r="I67" s="1237"/>
      <c r="J67" s="1237"/>
      <c r="K67" s="1237"/>
      <c r="L67" s="1237"/>
      <c r="M67" s="1237"/>
      <c r="N67" s="1237"/>
      <c r="O67" s="1238"/>
    </row>
    <row r="68" spans="2:15" ht="13.5">
      <c r="B68" s="250"/>
      <c r="C68" s="246"/>
      <c r="D68" s="246"/>
      <c r="E68" s="246"/>
      <c r="F68" s="246"/>
      <c r="G68" s="1236"/>
      <c r="H68" s="1237"/>
      <c r="I68" s="1237"/>
      <c r="J68" s="1237"/>
      <c r="K68" s="1237"/>
      <c r="L68" s="1237"/>
      <c r="M68" s="1237"/>
      <c r="N68" s="1237"/>
      <c r="O68" s="1238"/>
    </row>
    <row r="69" spans="2:15" ht="13.5">
      <c r="B69" s="250"/>
      <c r="C69" s="246"/>
      <c r="D69" s="246"/>
      <c r="E69" s="246"/>
      <c r="F69" s="246"/>
      <c r="G69" s="1239"/>
      <c r="H69" s="1240"/>
      <c r="I69" s="1240"/>
      <c r="J69" s="1240"/>
      <c r="K69" s="1240"/>
      <c r="L69" s="1240"/>
      <c r="M69" s="1240"/>
      <c r="N69" s="1240"/>
      <c r="O69" s="1241"/>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557</v>
      </c>
      <c r="I71" s="370"/>
      <c r="J71" s="366"/>
      <c r="K71" s="366"/>
      <c r="L71" s="367"/>
      <c r="M71" s="366"/>
      <c r="N71" s="367"/>
      <c r="O71" s="368"/>
    </row>
    <row r="72" spans="2:15" ht="13.5">
      <c r="B72" s="250"/>
      <c r="C72" s="246"/>
      <c r="D72" s="246"/>
      <c r="E72" s="246"/>
      <c r="F72" s="246"/>
      <c r="G72" s="1242"/>
      <c r="H72" s="1243"/>
      <c r="I72" s="1243"/>
      <c r="J72" s="1244"/>
      <c r="K72" s="356" t="s">
        <v>518</v>
      </c>
      <c r="L72" s="356" t="s">
        <v>519</v>
      </c>
      <c r="M72" s="356" t="s">
        <v>520</v>
      </c>
      <c r="N72" s="356" t="s">
        <v>521</v>
      </c>
      <c r="O72" s="356" t="s">
        <v>522</v>
      </c>
    </row>
    <row r="73" spans="2:19" ht="13.5">
      <c r="B73" s="250"/>
      <c r="C73" s="246"/>
      <c r="D73" s="246"/>
      <c r="E73" s="246"/>
      <c r="F73" s="246"/>
      <c r="G73" s="1245" t="s">
        <v>552</v>
      </c>
      <c r="H73" s="1246"/>
      <c r="I73" s="1251" t="s">
        <v>553</v>
      </c>
      <c r="J73" s="1251"/>
      <c r="K73" s="1232">
        <v>38.2</v>
      </c>
      <c r="L73" s="1232">
        <v>19</v>
      </c>
      <c r="M73" s="1221">
        <v>0.4</v>
      </c>
      <c r="N73" s="1221">
        <v>1.9</v>
      </c>
      <c r="O73" s="1221"/>
      <c r="S73" s="245">
        <v>9.9</v>
      </c>
    </row>
    <row r="74" spans="2:15" ht="13.5">
      <c r="B74" s="250"/>
      <c r="C74" s="246"/>
      <c r="D74" s="246"/>
      <c r="E74" s="246"/>
      <c r="F74" s="246"/>
      <c r="G74" s="1247"/>
      <c r="H74" s="1248"/>
      <c r="I74" s="1252"/>
      <c r="J74" s="1252"/>
      <c r="K74" s="1232"/>
      <c r="L74" s="1232"/>
      <c r="M74" s="1221"/>
      <c r="N74" s="1221"/>
      <c r="O74" s="1221"/>
    </row>
    <row r="75" spans="2:29" ht="13.5">
      <c r="B75" s="250"/>
      <c r="C75" s="246"/>
      <c r="D75" s="246"/>
      <c r="E75" s="246"/>
      <c r="F75" s="246"/>
      <c r="G75" s="1247"/>
      <c r="H75" s="1248"/>
      <c r="I75" s="1231" t="s">
        <v>558</v>
      </c>
      <c r="J75" s="1231"/>
      <c r="K75" s="1253">
        <v>8.6</v>
      </c>
      <c r="L75" s="1253">
        <v>7.8</v>
      </c>
      <c r="M75" s="1253">
        <v>6.6</v>
      </c>
      <c r="N75" s="1253">
        <v>5.5</v>
      </c>
      <c r="O75" s="1253">
        <v>3.9</v>
      </c>
      <c r="U75" s="245">
        <v>81.2</v>
      </c>
      <c r="W75" s="245">
        <v>87.2</v>
      </c>
      <c r="Y75" s="245">
        <v>99.8</v>
      </c>
      <c r="AA75" s="245">
        <v>109.5</v>
      </c>
      <c r="AC75" s="245">
        <v>115.2</v>
      </c>
    </row>
    <row r="76" spans="2:15" ht="13.5">
      <c r="B76" s="250"/>
      <c r="C76" s="246"/>
      <c r="D76" s="246"/>
      <c r="E76" s="246"/>
      <c r="F76" s="246"/>
      <c r="G76" s="1249"/>
      <c r="H76" s="1250"/>
      <c r="I76" s="1231"/>
      <c r="J76" s="1231"/>
      <c r="K76" s="1254"/>
      <c r="L76" s="1254"/>
      <c r="M76" s="1254"/>
      <c r="N76" s="1254"/>
      <c r="O76" s="1254"/>
    </row>
    <row r="77" spans="2:20" ht="13.5">
      <c r="B77" s="250"/>
      <c r="C77" s="246"/>
      <c r="D77" s="246"/>
      <c r="E77" s="246"/>
      <c r="F77" s="246"/>
      <c r="G77" s="1225" t="s">
        <v>555</v>
      </c>
      <c r="H77" s="1226"/>
      <c r="I77" s="1231" t="s">
        <v>553</v>
      </c>
      <c r="J77" s="1231"/>
      <c r="K77" s="1232">
        <v>0</v>
      </c>
      <c r="L77" s="1232">
        <v>0</v>
      </c>
      <c r="M77" s="1221">
        <v>0</v>
      </c>
      <c r="N77" s="1221">
        <v>0</v>
      </c>
      <c r="O77" s="1221">
        <v>0</v>
      </c>
      <c r="R77" s="245">
        <v>12.3</v>
      </c>
      <c r="T77" s="245">
        <v>11.1</v>
      </c>
    </row>
    <row r="78" spans="2:15"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558</v>
      </c>
      <c r="J79" s="1223"/>
      <c r="K79" s="1224">
        <v>8.5</v>
      </c>
      <c r="L79" s="1224">
        <v>7.9</v>
      </c>
      <c r="M79" s="1224">
        <v>6.9</v>
      </c>
      <c r="N79" s="1224">
        <v>7.2</v>
      </c>
      <c r="O79" s="1224">
        <v>6</v>
      </c>
      <c r="V79" s="245">
        <v>53.5</v>
      </c>
      <c r="X79" s="245">
        <v>48.2</v>
      </c>
      <c r="Z79" s="245">
        <v>34.2</v>
      </c>
      <c r="AB79" s="245">
        <v>30.3</v>
      </c>
      <c r="AD79" s="245">
        <v>28.9</v>
      </c>
    </row>
    <row r="80" spans="2:15" ht="13.5">
      <c r="B80" s="250"/>
      <c r="C80" s="246"/>
      <c r="D80" s="246"/>
      <c r="E80" s="246"/>
      <c r="F80" s="246"/>
      <c r="G80" s="1229"/>
      <c r="H80" s="1230"/>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9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67"/>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517</v>
      </c>
      <c r="G2" s="113"/>
      <c r="H2" s="114"/>
    </row>
    <row r="3" spans="1:8" ht="15">
      <c r="A3" s="110" t="s">
        <v>510</v>
      </c>
      <c r="B3" s="115"/>
      <c r="C3" s="116"/>
      <c r="D3" s="117">
        <v>117206</v>
      </c>
      <c r="E3" s="118"/>
      <c r="F3" s="119">
        <v>221823</v>
      </c>
      <c r="G3" s="120"/>
      <c r="H3" s="121"/>
    </row>
    <row r="4" spans="1:8" ht="15">
      <c r="A4" s="122"/>
      <c r="B4" s="123"/>
      <c r="C4" s="124"/>
      <c r="D4" s="125">
        <v>80530</v>
      </c>
      <c r="E4" s="126"/>
      <c r="F4" s="127">
        <v>104431</v>
      </c>
      <c r="G4" s="128"/>
      <c r="H4" s="129"/>
    </row>
    <row r="5" spans="1:8" ht="15">
      <c r="A5" s="110" t="s">
        <v>512</v>
      </c>
      <c r="B5" s="115"/>
      <c r="C5" s="116"/>
      <c r="D5" s="117">
        <v>113943</v>
      </c>
      <c r="E5" s="118"/>
      <c r="F5" s="119">
        <v>263041</v>
      </c>
      <c r="G5" s="120"/>
      <c r="H5" s="121"/>
    </row>
    <row r="6" spans="1:8" ht="15">
      <c r="A6" s="122"/>
      <c r="B6" s="123"/>
      <c r="C6" s="124"/>
      <c r="D6" s="125">
        <v>109702</v>
      </c>
      <c r="E6" s="126"/>
      <c r="F6" s="127">
        <v>103171</v>
      </c>
      <c r="G6" s="128"/>
      <c r="H6" s="129"/>
    </row>
    <row r="7" spans="1:8" ht="15">
      <c r="A7" s="110" t="s">
        <v>513</v>
      </c>
      <c r="B7" s="115"/>
      <c r="C7" s="116"/>
      <c r="D7" s="117">
        <v>143243</v>
      </c>
      <c r="E7" s="118"/>
      <c r="F7" s="119">
        <v>272886</v>
      </c>
      <c r="G7" s="120"/>
      <c r="H7" s="121"/>
    </row>
    <row r="8" spans="1:8" ht="15">
      <c r="A8" s="122"/>
      <c r="B8" s="123"/>
      <c r="C8" s="124"/>
      <c r="D8" s="125">
        <v>129848</v>
      </c>
      <c r="E8" s="126"/>
      <c r="F8" s="127">
        <v>125724</v>
      </c>
      <c r="G8" s="128"/>
      <c r="H8" s="129"/>
    </row>
    <row r="9" spans="1:8" ht="15">
      <c r="A9" s="110" t="s">
        <v>514</v>
      </c>
      <c r="B9" s="115"/>
      <c r="C9" s="116"/>
      <c r="D9" s="117">
        <v>198981</v>
      </c>
      <c r="E9" s="118"/>
      <c r="F9" s="119">
        <v>245039</v>
      </c>
      <c r="G9" s="120"/>
      <c r="H9" s="121"/>
    </row>
    <row r="10" spans="1:8" ht="15">
      <c r="A10" s="122"/>
      <c r="B10" s="123"/>
      <c r="C10" s="124"/>
      <c r="D10" s="125">
        <v>103699</v>
      </c>
      <c r="E10" s="126"/>
      <c r="F10" s="127">
        <v>108922</v>
      </c>
      <c r="G10" s="128"/>
      <c r="H10" s="129"/>
    </row>
    <row r="11" spans="1:8" ht="15">
      <c r="A11" s="110" t="s">
        <v>515</v>
      </c>
      <c r="B11" s="115"/>
      <c r="C11" s="116"/>
      <c r="D11" s="117">
        <v>174589</v>
      </c>
      <c r="E11" s="118"/>
      <c r="F11" s="119">
        <v>237994</v>
      </c>
      <c r="G11" s="120"/>
      <c r="H11" s="121"/>
    </row>
    <row r="12" spans="1:8" ht="15">
      <c r="A12" s="122"/>
      <c r="B12" s="123"/>
      <c r="C12" s="130"/>
      <c r="D12" s="125">
        <v>111620</v>
      </c>
      <c r="E12" s="126"/>
      <c r="F12" s="127">
        <v>110361</v>
      </c>
      <c r="G12" s="128"/>
      <c r="H12" s="129"/>
    </row>
    <row r="13" spans="1:8" ht="15">
      <c r="A13" s="110"/>
      <c r="B13" s="115"/>
      <c r="C13" s="131"/>
      <c r="D13" s="132">
        <v>149592</v>
      </c>
      <c r="E13" s="133"/>
      <c r="F13" s="134">
        <v>248157</v>
      </c>
      <c r="G13" s="135"/>
      <c r="H13" s="121"/>
    </row>
    <row r="14" spans="1:8" ht="15">
      <c r="A14" s="122"/>
      <c r="B14" s="123"/>
      <c r="C14" s="124"/>
      <c r="D14" s="125">
        <v>107080</v>
      </c>
      <c r="E14" s="126"/>
      <c r="F14" s="127">
        <v>110522</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8.05</v>
      </c>
      <c r="C19" s="136">
        <f>ROUND(VALUE(SUBSTITUTE('実質収支比率等に係る経年分析'!G$48,"▲","-")),2)</f>
        <v>5.34</v>
      </c>
      <c r="D19" s="136">
        <f>ROUND(VALUE(SUBSTITUTE('実質収支比率等に係る経年分析'!H$48,"▲","-")),2)</f>
        <v>4.11</v>
      </c>
      <c r="E19" s="136">
        <f>ROUND(VALUE(SUBSTITUTE('実質収支比率等に係る経年分析'!I$48,"▲","-")),2)</f>
        <v>8.54</v>
      </c>
      <c r="F19" s="136">
        <f>ROUND(VALUE(SUBSTITUTE('実質収支比率等に係る経年分析'!J$48,"▲","-")),2)</f>
        <v>10.39</v>
      </c>
    </row>
    <row r="20" spans="1:6" ht="15">
      <c r="A20" s="136" t="s">
        <v>43</v>
      </c>
      <c r="B20" s="136">
        <f>ROUND(VALUE(SUBSTITUTE('実質収支比率等に係る経年分析'!F$47,"▲","-")),2)</f>
        <v>40.2</v>
      </c>
      <c r="C20" s="136">
        <f>ROUND(VALUE(SUBSTITUTE('実質収支比率等に係る経年分析'!G$47,"▲","-")),2)</f>
        <v>44.79</v>
      </c>
      <c r="D20" s="136">
        <f>ROUND(VALUE(SUBSTITUTE('実質収支比率等に係る経年分析'!H$47,"▲","-")),2)</f>
        <v>48.65</v>
      </c>
      <c r="E20" s="136">
        <f>ROUND(VALUE(SUBSTITUTE('実質収支比率等に係る経年分析'!I$47,"▲","-")),2)</f>
        <v>49.01</v>
      </c>
      <c r="F20" s="136">
        <f>ROUND(VALUE(SUBSTITUTE('実質収支比率等に係る経年分析'!J$47,"▲","-")),2)</f>
        <v>57.86</v>
      </c>
    </row>
    <row r="21" spans="1:6" ht="15">
      <c r="A21" s="136" t="s">
        <v>44</v>
      </c>
      <c r="B21" s="136">
        <f>IF(ISNUMBER(VALUE(SUBSTITUTE('実質収支比率等に係る経年分析'!F$49,"▲","-"))),ROUND(VALUE(SUBSTITUTE('実質収支比率等に係る経年分析'!F$49,"▲","-")),2),NA())</f>
        <v>3.42</v>
      </c>
      <c r="C21" s="136">
        <f>IF(ISNUMBER(VALUE(SUBSTITUTE('実質収支比率等に係る経年分析'!G$49,"▲","-"))),ROUND(VALUE(SUBSTITUTE('実質収支比率等に係る経年分析'!G$49,"▲","-")),2),NA())</f>
        <v>-2.66</v>
      </c>
      <c r="D21" s="136">
        <f>IF(ISNUMBER(VALUE(SUBSTITUTE('実質収支比率等に係る経年分析'!H$49,"▲","-"))),ROUND(VALUE(SUBSTITUTE('実質収支比率等に係る経年分析'!H$49,"▲","-")),2),NA())</f>
        <v>-1.33</v>
      </c>
      <c r="E21" s="136">
        <f>IF(ISNUMBER(VALUE(SUBSTITUTE('実質収支比率等に係る経年分析'!I$49,"▲","-"))),ROUND(VALUE(SUBSTITUTE('実質収支比率等に係る経年分析'!I$49,"▲","-")),2),NA())</f>
        <v>6.94</v>
      </c>
      <c r="F21" s="136">
        <f>IF(ISNUMBER(VALUE(SUBSTITUTE('実質収支比率等に係る経年分析'!J$49,"▲","-"))),ROUND(VALUE(SUBSTITUTE('実質収支比率等に係る経年分析'!J$49,"▲","-")),2),NA())</f>
        <v>4</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#VALUE!</v>
      </c>
      <c r="C27" s="137" t="e">
        <f>IF(ROUND(VALUE(SUBSTITUTE('連結実質赤字比率に係る赤字・黒字の構成分析'!F$43,"▲","-")),2)&gt;=0,ABS(ROUND(VALUE(SUBSTITUTE('連結実質赤字比率に係る赤字・黒字の構成分析'!F$43,"▲","-")),2)),NA())</f>
        <v>#VALUE!</v>
      </c>
      <c r="D27" s="137" t="e">
        <f>IF(ROUND(VALUE(SUBSTITUTE('連結実質赤字比率に係る赤字・黒字の構成分析'!G$43,"▲","-")),2)&lt;0,ABS(ROUND(VALUE(SUBSTITUTE('連結実質赤字比率に係る赤字・黒字の構成分析'!G$43,"▲","-")),2)),NA())</f>
        <v>#VALUE!</v>
      </c>
      <c r="E27" s="137" t="e">
        <f>IF(ROUND(VALUE(SUBSTITUTE('連結実質赤字比率に係る赤字・黒字の構成分析'!G$43,"▲","-")),2)&gt;=0,ABS(ROUND(VALUE(SUBSTITUTE('連結実質赤字比率に係る赤字・黒字の構成分析'!G$43,"▲","-")),2)),NA())</f>
        <v>#VALUE!</v>
      </c>
      <c r="F27" s="137" t="e">
        <f>IF(ROUND(VALUE(SUBSTITUTE('連結実質赤字比率に係る赤字・黒字の構成分析'!H$43,"▲","-")),2)&lt;0,ABS(ROUND(VALUE(SUBSTITUTE('連結実質赤字比率に係る赤字・黒字の構成分析'!H$43,"▲","-")),2)),NA())</f>
        <v>#VALUE!</v>
      </c>
      <c r="G27" s="137" t="e">
        <f>IF(ROUND(VALUE(SUBSTITUTE('連結実質赤字比率に係る赤字・黒字の構成分析'!H$43,"▲","-")),2)&gt;=0,ABS(ROUND(VALUE(SUBSTITUTE('連結実質赤字比率に係る赤字・黒字の構成分析'!H$43,"▲","-")),2)),NA())</f>
        <v>#VALUE!</v>
      </c>
      <c r="H27" s="137" t="e">
        <f>IF(ROUND(VALUE(SUBSTITUTE('連結実質赤字比率に係る赤字・黒字の構成分析'!I$43,"▲","-")),2)&lt;0,ABS(ROUND(VALUE(SUBSTITUTE('連結実質赤字比率に係る赤字・黒字の構成分析'!I$43,"▲","-")),2)),NA())</f>
        <v>#VALUE!</v>
      </c>
      <c r="I27" s="137" t="e">
        <f>IF(ROUND(VALUE(SUBSTITUTE('連結実質赤字比率に係る赤字・黒字の構成分析'!I$43,"▲","-")),2)&gt;=0,ABS(ROUND(VALUE(SUBSTITUTE('連結実質赤字比率に係る赤字・黒字の構成分析'!I$43,"▲","-")),2)),NA())</f>
        <v>#VALUE!</v>
      </c>
      <c r="J27" s="137" t="e">
        <f>IF(ROUND(VALUE(SUBSTITUTE('連結実質赤字比率に係る赤字・黒字の構成分析'!J$43,"▲","-")),2)&lt;0,ABS(ROUND(VALUE(SUBSTITUTE('連結実質赤字比率に係る赤字・黒字の構成分析'!J$43,"▲","-")),2)),NA())</f>
        <v>#VALUE!</v>
      </c>
      <c r="K27" s="137" t="e">
        <f>IF(ROUND(VALUE(SUBSTITUTE('連結実質赤字比率に係る赤字・黒字の構成分析'!J$43,"▲","-")),2)&gt;=0,ABS(ROUND(VALUE(SUBSTITUTE('連結実質赤字比率に係る赤字・黒字の構成分析'!J$43,"▲","-")),2)),NA())</f>
        <v>#VALUE!</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e">
        <f>IF('連結実質赤字比率に係る赤字・黒字の構成分析'!C$41="",NA(),'連結実質赤字比率に係る赤字・黒字の構成分析'!C$41)</f>
        <v>#N/A</v>
      </c>
      <c r="B29" s="137" t="e">
        <f>IF(ROUND(VALUE(SUBSTITUTE('連結実質赤字比率に係る赤字・黒字の構成分析'!F$41,"▲","-")),2)&lt;0,ABS(ROUND(VALUE(SUBSTITUTE('連結実質赤字比率に係る赤字・黒字の構成分析'!F$41,"▲","-")),2)),NA())</f>
        <v>#VALUE!</v>
      </c>
      <c r="C29" s="137" t="e">
        <f>IF(ROUND(VALUE(SUBSTITUTE('連結実質赤字比率に係る赤字・黒字の構成分析'!F$41,"▲","-")),2)&gt;=0,ABS(ROUND(VALUE(SUBSTITUTE('連結実質赤字比率に係る赤字・黒字の構成分析'!F$41,"▲","-")),2)),NA())</f>
        <v>#VALUE!</v>
      </c>
      <c r="D29" s="137" t="e">
        <f>IF(ROUND(VALUE(SUBSTITUTE('連結実質赤字比率に係る赤字・黒字の構成分析'!G$41,"▲","-")),2)&lt;0,ABS(ROUND(VALUE(SUBSTITUTE('連結実質赤字比率に係る赤字・黒字の構成分析'!G$41,"▲","-")),2)),NA())</f>
        <v>#VALUE!</v>
      </c>
      <c r="E29" s="137" t="e">
        <f>IF(ROUND(VALUE(SUBSTITUTE('連結実質赤字比率に係る赤字・黒字の構成分析'!G$41,"▲","-")),2)&gt;=0,ABS(ROUND(VALUE(SUBSTITUTE('連結実質赤字比率に係る赤字・黒字の構成分析'!G$41,"▲","-")),2)),NA())</f>
        <v>#VALUE!</v>
      </c>
      <c r="F29" s="137" t="e">
        <f>IF(ROUND(VALUE(SUBSTITUTE('連結実質赤字比率に係る赤字・黒字の構成分析'!H$41,"▲","-")),2)&lt;0,ABS(ROUND(VALUE(SUBSTITUTE('連結実質赤字比率に係る赤字・黒字の構成分析'!H$41,"▲","-")),2)),NA())</f>
        <v>#VALUE!</v>
      </c>
      <c r="G29" s="137" t="e">
        <f>IF(ROUND(VALUE(SUBSTITUTE('連結実質赤字比率に係る赤字・黒字の構成分析'!H$41,"▲","-")),2)&gt;=0,ABS(ROUND(VALUE(SUBSTITUTE('連結実質赤字比率に係る赤字・黒字の構成分析'!H$41,"▲","-")),2)),NA())</f>
        <v>#VALUE!</v>
      </c>
      <c r="H29" s="137" t="e">
        <f>IF(ROUND(VALUE(SUBSTITUTE('連結実質赤字比率に係る赤字・黒字の構成分析'!I$41,"▲","-")),2)&lt;0,ABS(ROUND(VALUE(SUBSTITUTE('連結実質赤字比率に係る赤字・黒字の構成分析'!I$41,"▲","-")),2)),NA())</f>
        <v>#VALUE!</v>
      </c>
      <c r="I29" s="137" t="e">
        <f>IF(ROUND(VALUE(SUBSTITUTE('連結実質赤字比率に係る赤字・黒字の構成分析'!I$41,"▲","-")),2)&gt;=0,ABS(ROUND(VALUE(SUBSTITUTE('連結実質赤字比率に係る赤字・黒字の構成分析'!I$41,"▲","-")),2)),NA())</f>
        <v>#VALUE!</v>
      </c>
      <c r="J29" s="137" t="e">
        <f>IF(ROUND(VALUE(SUBSTITUTE('連結実質赤字比率に係る赤字・黒字の構成分析'!J$41,"▲","-")),2)&lt;0,ABS(ROUND(VALUE(SUBSTITUTE('連結実質赤字比率に係る赤字・黒字の構成分析'!J$41,"▲","-")),2)),NA())</f>
        <v>#VALUE!</v>
      </c>
      <c r="K29" s="137" t="e">
        <f>IF(ROUND(VALUE(SUBSTITUTE('連結実質赤字比率に係る赤字・黒字の構成分析'!J$41,"▲","-")),2)&gt;=0,ABS(ROUND(VALUE(SUBSTITUTE('連結実質赤字比率に係る赤字・黒字の構成分析'!J$41,"▲","-")),2)),NA())</f>
        <v>#VALUE!</v>
      </c>
    </row>
    <row r="30" spans="1:11" ht="15">
      <c r="A30" s="137" t="str">
        <f>IF('連結実質赤字比率に係る赤字・黒字の構成分析'!C$40="",NA(),'連結実質赤字比率に係る赤字・黒字の構成分析'!C$40)</f>
        <v>自然休養村特別会計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0.01</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v>
      </c>
    </row>
    <row r="31" spans="1:11" ht="15">
      <c r="A31" s="137" t="str">
        <f>IF('連結実質赤字比率に係る赤字・黒字の構成分析'!C$39="",NA(),'連結実質赤字比率に係る赤字・黒字の構成分析'!C$39)</f>
        <v>生活排水特別会計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v>
      </c>
    </row>
    <row r="32" spans="1:11" ht="15">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0.01</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0.02</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0.03</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0.05</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v>
      </c>
    </row>
    <row r="33" spans="1:11" ht="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v>
      </c>
    </row>
    <row r="34" spans="1:11" ht="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0.01</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0</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0.15</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0.03</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0.09</v>
      </c>
    </row>
    <row r="35" spans="1:11" ht="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3.47</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5.76</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2.08</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0.06</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0.13</v>
      </c>
    </row>
    <row r="36" spans="1:11" ht="15">
      <c r="A36" s="137" t="str">
        <f>IF('連結実質赤字比率に係る赤字・黒字の構成分析'!C$34="",NA(),'連結実質赤字比率に係る赤字・黒字の構成分析'!C$34)</f>
        <v>一般会計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8.04</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5.33</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4.1</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8.54</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10.38</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211</v>
      </c>
      <c r="E42" s="138"/>
      <c r="F42" s="138"/>
      <c r="G42" s="138">
        <f>'実質公債費比率（分子）の構造'!L$52</f>
        <v>215</v>
      </c>
      <c r="H42" s="138"/>
      <c r="I42" s="138"/>
      <c r="J42" s="138">
        <f>'実質公債費比率（分子）の構造'!M$52</f>
        <v>205</v>
      </c>
      <c r="K42" s="138"/>
      <c r="L42" s="138"/>
      <c r="M42" s="138">
        <f>'実質公債費比率（分子）の構造'!N$52</f>
        <v>204</v>
      </c>
      <c r="N42" s="138"/>
      <c r="O42" s="138"/>
      <c r="P42" s="138">
        <f>'実質公債費比率（分子）の構造'!O$52</f>
        <v>189</v>
      </c>
    </row>
    <row r="43" spans="1:16" ht="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ht="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ht="15">
      <c r="A45" s="138" t="s">
        <v>54</v>
      </c>
      <c r="B45" s="138">
        <f>'実質公債費比率（分子）の構造'!K$49</f>
        <v>15</v>
      </c>
      <c r="C45" s="138"/>
      <c r="D45" s="138"/>
      <c r="E45" s="138">
        <f>'実質公債費比率（分子）の構造'!L$49</f>
        <v>22</v>
      </c>
      <c r="F45" s="138"/>
      <c r="G45" s="138"/>
      <c r="H45" s="138">
        <f>'実質公債費比率（分子）の構造'!M$49</f>
        <v>18</v>
      </c>
      <c r="I45" s="138"/>
      <c r="J45" s="138"/>
      <c r="K45" s="138">
        <f>'実質公債費比率（分子）の構造'!N$49</f>
        <v>10</v>
      </c>
      <c r="L45" s="138"/>
      <c r="M45" s="138"/>
      <c r="N45" s="138">
        <f>'実質公債費比率（分子）の構造'!O$49</f>
        <v>7</v>
      </c>
      <c r="O45" s="138"/>
      <c r="P45" s="138"/>
    </row>
    <row r="46" spans="1:16" ht="15">
      <c r="A46" s="138" t="s">
        <v>55</v>
      </c>
      <c r="B46" s="138">
        <f>'実質公債費比率（分子）の構造'!K$48</f>
        <v>6</v>
      </c>
      <c r="C46" s="138"/>
      <c r="D46" s="138"/>
      <c r="E46" s="138">
        <f>'実質公債費比率（分子）の構造'!L$48</f>
        <v>5</v>
      </c>
      <c r="F46" s="138"/>
      <c r="G46" s="138"/>
      <c r="H46" s="138">
        <f>'実質公債費比率（分子）の構造'!M$48</f>
        <v>6</v>
      </c>
      <c r="I46" s="138"/>
      <c r="J46" s="138"/>
      <c r="K46" s="138">
        <f>'実質公債費比率（分子）の構造'!N$48</f>
        <v>9</v>
      </c>
      <c r="L46" s="138"/>
      <c r="M46" s="138"/>
      <c r="N46" s="138">
        <f>'実質公債費比率（分子）の構造'!O$48</f>
        <v>7</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278</v>
      </c>
      <c r="C49" s="138"/>
      <c r="D49" s="138"/>
      <c r="E49" s="138">
        <f>'実質公債費比率（分子）の構造'!L$45</f>
        <v>281</v>
      </c>
      <c r="F49" s="138"/>
      <c r="G49" s="138"/>
      <c r="H49" s="138">
        <f>'実質公債費比率（分子）の構造'!M$45</f>
        <v>249</v>
      </c>
      <c r="I49" s="138"/>
      <c r="J49" s="138"/>
      <c r="K49" s="138">
        <f>'実質公債費比率（分子）の構造'!N$45</f>
        <v>237</v>
      </c>
      <c r="L49" s="138"/>
      <c r="M49" s="138"/>
      <c r="N49" s="138">
        <f>'実質公債費比率（分子）の構造'!O$45</f>
        <v>209</v>
      </c>
      <c r="O49" s="138"/>
      <c r="P49" s="138"/>
    </row>
    <row r="50" spans="1:16" ht="15">
      <c r="A50" s="138" t="s">
        <v>59</v>
      </c>
      <c r="B50" s="138" t="e">
        <f>NA()</f>
        <v>#N/A</v>
      </c>
      <c r="C50" s="138">
        <f>IF(ISNUMBER('実質公債費比率（分子）の構造'!K$53),'実質公債費比率（分子）の構造'!K$53,NA())</f>
        <v>88</v>
      </c>
      <c r="D50" s="138" t="e">
        <f>NA()</f>
        <v>#N/A</v>
      </c>
      <c r="E50" s="138" t="e">
        <f>NA()</f>
        <v>#N/A</v>
      </c>
      <c r="F50" s="138">
        <f>IF(ISNUMBER('実質公債費比率（分子）の構造'!L$53),'実質公債費比率（分子）の構造'!L$53,NA())</f>
        <v>93</v>
      </c>
      <c r="G50" s="138" t="e">
        <f>NA()</f>
        <v>#N/A</v>
      </c>
      <c r="H50" s="138" t="e">
        <f>NA()</f>
        <v>#N/A</v>
      </c>
      <c r="I50" s="138">
        <f>IF(ISNUMBER('実質公債費比率（分子）の構造'!M$53),'実質公債費比率（分子）の構造'!M$53,NA())</f>
        <v>68</v>
      </c>
      <c r="J50" s="138" t="e">
        <f>NA()</f>
        <v>#N/A</v>
      </c>
      <c r="K50" s="138" t="e">
        <f>NA()</f>
        <v>#N/A</v>
      </c>
      <c r="L50" s="138">
        <f>IF(ISNUMBER('実質公債費比率（分子）の構造'!N$53),'実質公債費比率（分子）の構造'!N$53,NA())</f>
        <v>52</v>
      </c>
      <c r="M50" s="138" t="e">
        <f>NA()</f>
        <v>#N/A</v>
      </c>
      <c r="N50" s="138" t="e">
        <f>NA()</f>
        <v>#N/A</v>
      </c>
      <c r="O50" s="138">
        <f>IF(ISNUMBER('実質公債費比率（分子）の構造'!O$53),'実質公債費比率（分子）の構造'!O$53,NA())</f>
        <v>34</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1737</v>
      </c>
      <c r="E56" s="137"/>
      <c r="F56" s="137"/>
      <c r="G56" s="137">
        <f>'将来負担比率（分子）の構造'!J$52</f>
        <v>1717</v>
      </c>
      <c r="H56" s="137"/>
      <c r="I56" s="137"/>
      <c r="J56" s="137">
        <f>'将来負担比率（分子）の構造'!K$52</f>
        <v>1684</v>
      </c>
      <c r="K56" s="137"/>
      <c r="L56" s="137"/>
      <c r="M56" s="137">
        <f>'将来負担比率（分子）の構造'!L$52</f>
        <v>1627</v>
      </c>
      <c r="N56" s="137"/>
      <c r="O56" s="137"/>
      <c r="P56" s="137">
        <f>'将来負担比率（分子）の構造'!M$52</f>
        <v>1572</v>
      </c>
    </row>
    <row r="57" spans="1:16" ht="15">
      <c r="A57" s="137" t="s">
        <v>36</v>
      </c>
      <c r="B57" s="137"/>
      <c r="C57" s="137"/>
      <c r="D57" s="137">
        <f>'将来負担比率（分子）の構造'!I$51</f>
        <v>30</v>
      </c>
      <c r="E57" s="137"/>
      <c r="F57" s="137"/>
      <c r="G57" s="137">
        <f>'将来負担比率（分子）の構造'!J$51</f>
        <v>26</v>
      </c>
      <c r="H57" s="137"/>
      <c r="I57" s="137"/>
      <c r="J57" s="137">
        <f>'将来負担比率（分子）の構造'!K$51</f>
        <v>21</v>
      </c>
      <c r="K57" s="137"/>
      <c r="L57" s="137"/>
      <c r="M57" s="137">
        <f>'将来負担比率（分子）の構造'!L$51</f>
        <v>17</v>
      </c>
      <c r="N57" s="137"/>
      <c r="O57" s="137"/>
      <c r="P57" s="137">
        <f>'将来負担比率（分子）の構造'!M$51</f>
        <v>12</v>
      </c>
    </row>
    <row r="58" spans="1:16" ht="15">
      <c r="A58" s="137" t="s">
        <v>35</v>
      </c>
      <c r="B58" s="137"/>
      <c r="C58" s="137"/>
      <c r="D58" s="137">
        <f>'将来負担比率（分子）の構造'!I$50</f>
        <v>842</v>
      </c>
      <c r="E58" s="137"/>
      <c r="F58" s="137"/>
      <c r="G58" s="137">
        <f>'将来負担比率（分子）の構造'!J$50</f>
        <v>907</v>
      </c>
      <c r="H58" s="137"/>
      <c r="I58" s="137"/>
      <c r="J58" s="137">
        <f>'将来負担比率（分子）の構造'!K$50</f>
        <v>1028</v>
      </c>
      <c r="K58" s="137"/>
      <c r="L58" s="137"/>
      <c r="M58" s="137">
        <f>'将来負担比率（分子）の構造'!L$50</f>
        <v>1046</v>
      </c>
      <c r="N58" s="137"/>
      <c r="O58" s="137"/>
      <c r="P58" s="137">
        <f>'将来負担比率（分子）の構造'!M$50</f>
        <v>1143</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ht="15">
      <c r="A62" s="137" t="s">
        <v>29</v>
      </c>
      <c r="B62" s="137">
        <f>'将来負担比率（分子）の構造'!I$45</f>
        <v>835</v>
      </c>
      <c r="C62" s="137"/>
      <c r="D62" s="137"/>
      <c r="E62" s="137">
        <f>'将来負担比率（分子）の構造'!J$45</f>
        <v>799</v>
      </c>
      <c r="F62" s="137"/>
      <c r="G62" s="137"/>
      <c r="H62" s="137">
        <f>'将来負担比率（分子）の構造'!K$45</f>
        <v>758</v>
      </c>
      <c r="I62" s="137"/>
      <c r="J62" s="137"/>
      <c r="K62" s="137">
        <f>'将来負担比率（分子）の構造'!L$45</f>
        <v>739</v>
      </c>
      <c r="L62" s="137"/>
      <c r="M62" s="137"/>
      <c r="N62" s="137">
        <f>'将来負担比率（分子）の構造'!M$45</f>
        <v>762</v>
      </c>
      <c r="O62" s="137"/>
      <c r="P62" s="137"/>
    </row>
    <row r="63" spans="1:16" ht="15">
      <c r="A63" s="137" t="s">
        <v>28</v>
      </c>
      <c r="B63" s="137">
        <f>'将来負担比率（分子）の構造'!I$44</f>
        <v>174</v>
      </c>
      <c r="C63" s="137"/>
      <c r="D63" s="137"/>
      <c r="E63" s="137">
        <f>'将来負担比率（分子）の構造'!J$44</f>
        <v>99</v>
      </c>
      <c r="F63" s="137"/>
      <c r="G63" s="137"/>
      <c r="H63" s="137">
        <f>'将来負担比率（分子）の構造'!K$44</f>
        <v>95</v>
      </c>
      <c r="I63" s="137"/>
      <c r="J63" s="137"/>
      <c r="K63" s="137">
        <f>'将来負担比率（分子）の構造'!L$44</f>
        <v>96</v>
      </c>
      <c r="L63" s="137"/>
      <c r="M63" s="137"/>
      <c r="N63" s="137">
        <f>'将来負担比率（分子）の構造'!M$44</f>
        <v>89</v>
      </c>
      <c r="O63" s="137"/>
      <c r="P63" s="137"/>
    </row>
    <row r="64" spans="1:16" ht="15">
      <c r="A64" s="137" t="s">
        <v>27</v>
      </c>
      <c r="B64" s="137">
        <f>'将来負担比率（分子）の構造'!I$43</f>
        <v>57</v>
      </c>
      <c r="C64" s="137"/>
      <c r="D64" s="137"/>
      <c r="E64" s="137">
        <f>'将来負担比率（分子）の構造'!J$43</f>
        <v>53</v>
      </c>
      <c r="F64" s="137"/>
      <c r="G64" s="137"/>
      <c r="H64" s="137">
        <f>'将来負担比率（分子）の構造'!K$43</f>
        <v>48</v>
      </c>
      <c r="I64" s="137"/>
      <c r="J64" s="137"/>
      <c r="K64" s="137">
        <f>'将来負担比率（分子）の構造'!L$43</f>
        <v>56</v>
      </c>
      <c r="L64" s="137"/>
      <c r="M64" s="137"/>
      <c r="N64" s="137">
        <f>'将来負担比率（分子）の構造'!M$43</f>
        <v>55</v>
      </c>
      <c r="O64" s="137"/>
      <c r="P64" s="137"/>
    </row>
    <row r="65" spans="1:16" ht="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ht="15">
      <c r="A66" s="137" t="s">
        <v>25</v>
      </c>
      <c r="B66" s="137">
        <f>'将来負担比率（分子）の構造'!I$41</f>
        <v>2031</v>
      </c>
      <c r="C66" s="137"/>
      <c r="D66" s="137"/>
      <c r="E66" s="137">
        <f>'将来負担比率（分子）の構造'!J$41</f>
        <v>1942</v>
      </c>
      <c r="F66" s="137"/>
      <c r="G66" s="137"/>
      <c r="H66" s="137">
        <f>'将来負担比率（分子）の構造'!K$41</f>
        <v>1838</v>
      </c>
      <c r="I66" s="137"/>
      <c r="J66" s="137"/>
      <c r="K66" s="137">
        <f>'将来負担比率（分子）の構造'!L$41</f>
        <v>1826</v>
      </c>
      <c r="L66" s="137"/>
      <c r="M66" s="137"/>
      <c r="N66" s="137">
        <f>'将来負担比率（分子）の構造'!M$41</f>
        <v>1732</v>
      </c>
      <c r="O66" s="137"/>
      <c r="P66" s="137"/>
    </row>
    <row r="67" spans="1:16" ht="15">
      <c r="A67" s="137" t="s">
        <v>63</v>
      </c>
      <c r="B67" s="137" t="e">
        <f>NA()</f>
        <v>#N/A</v>
      </c>
      <c r="C67" s="137">
        <f>IF(ISNUMBER('将来負担比率（分子）の構造'!I$53),IF('将来負担比率（分子）の構造'!I$53&lt;0,0,'将来負担比率（分子）の構造'!I$53),NA())</f>
        <v>488</v>
      </c>
      <c r="D67" s="137" t="e">
        <f>NA()</f>
        <v>#N/A</v>
      </c>
      <c r="E67" s="137" t="e">
        <f>NA()</f>
        <v>#N/A</v>
      </c>
      <c r="F67" s="137">
        <f>IF(ISNUMBER('将来負担比率（分子）の構造'!J$53),IF('将来負担比率（分子）の構造'!J$53&lt;0,0,'将来負担比率（分子）の構造'!J$53),NA())</f>
        <v>243</v>
      </c>
      <c r="G67" s="137" t="e">
        <f>NA()</f>
        <v>#N/A</v>
      </c>
      <c r="H67" s="137" t="e">
        <f>NA()</f>
        <v>#N/A</v>
      </c>
      <c r="I67" s="137">
        <f>IF(ISNUMBER('将来負担比率（分子）の構造'!K$53),IF('将来負担比率（分子）の構造'!K$53&lt;0,0,'将来負担比率（分子）の構造'!K$53),NA())</f>
        <v>6</v>
      </c>
      <c r="J67" s="137" t="e">
        <f>NA()</f>
        <v>#N/A</v>
      </c>
      <c r="K67" s="137" t="e">
        <f>NA()</f>
        <v>#N/A</v>
      </c>
      <c r="L67" s="137">
        <f>IF(ISNUMBER('将来負担比率（分子）の構造'!L$53),IF('将来負担比率（分子）の構造'!L$53&lt;0,0,'将来負担比率（分子）の構造'!L$53),NA())</f>
        <v>27</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Y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209</v>
      </c>
      <c r="C5" s="612"/>
      <c r="D5" s="612"/>
      <c r="E5" s="612"/>
      <c r="F5" s="612"/>
      <c r="G5" s="612"/>
      <c r="H5" s="612"/>
      <c r="I5" s="612"/>
      <c r="J5" s="612"/>
      <c r="K5" s="612"/>
      <c r="L5" s="612"/>
      <c r="M5" s="612"/>
      <c r="N5" s="612"/>
      <c r="O5" s="612"/>
      <c r="P5" s="612"/>
      <c r="Q5" s="613"/>
      <c r="R5" s="614">
        <v>172659</v>
      </c>
      <c r="S5" s="615"/>
      <c r="T5" s="615"/>
      <c r="U5" s="615"/>
      <c r="V5" s="615"/>
      <c r="W5" s="615"/>
      <c r="X5" s="615"/>
      <c r="Y5" s="616"/>
      <c r="Z5" s="617">
        <v>7.5</v>
      </c>
      <c r="AA5" s="617"/>
      <c r="AB5" s="617"/>
      <c r="AC5" s="617"/>
      <c r="AD5" s="618">
        <v>172659</v>
      </c>
      <c r="AE5" s="618"/>
      <c r="AF5" s="618"/>
      <c r="AG5" s="618"/>
      <c r="AH5" s="618"/>
      <c r="AI5" s="618"/>
      <c r="AJ5" s="618"/>
      <c r="AK5" s="618"/>
      <c r="AL5" s="619">
        <v>11.8</v>
      </c>
      <c r="AM5" s="620"/>
      <c r="AN5" s="620"/>
      <c r="AO5" s="621"/>
      <c r="AP5" s="611" t="s">
        <v>210</v>
      </c>
      <c r="AQ5" s="612"/>
      <c r="AR5" s="612"/>
      <c r="AS5" s="612"/>
      <c r="AT5" s="612"/>
      <c r="AU5" s="612"/>
      <c r="AV5" s="612"/>
      <c r="AW5" s="612"/>
      <c r="AX5" s="612"/>
      <c r="AY5" s="612"/>
      <c r="AZ5" s="612"/>
      <c r="BA5" s="612"/>
      <c r="BB5" s="612"/>
      <c r="BC5" s="612"/>
      <c r="BD5" s="612"/>
      <c r="BE5" s="612"/>
      <c r="BF5" s="613"/>
      <c r="BG5" s="625">
        <v>172659</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33" ht="11.25" customHeight="1">
      <c r="B6" s="622" t="s">
        <v>215</v>
      </c>
      <c r="C6" s="623"/>
      <c r="D6" s="623"/>
      <c r="E6" s="623"/>
      <c r="F6" s="623"/>
      <c r="G6" s="623"/>
      <c r="H6" s="623"/>
      <c r="I6" s="623"/>
      <c r="J6" s="623"/>
      <c r="K6" s="623"/>
      <c r="L6" s="623"/>
      <c r="M6" s="623"/>
      <c r="N6" s="623"/>
      <c r="O6" s="623"/>
      <c r="P6" s="623"/>
      <c r="Q6" s="624"/>
      <c r="R6" s="625">
        <v>25717</v>
      </c>
      <c r="S6" s="626"/>
      <c r="T6" s="626"/>
      <c r="U6" s="626"/>
      <c r="V6" s="626"/>
      <c r="W6" s="626"/>
      <c r="X6" s="626"/>
      <c r="Y6" s="627"/>
      <c r="Z6" s="628">
        <v>1.1</v>
      </c>
      <c r="AA6" s="628"/>
      <c r="AB6" s="628"/>
      <c r="AC6" s="628"/>
      <c r="AD6" s="629">
        <v>25717</v>
      </c>
      <c r="AE6" s="629"/>
      <c r="AF6" s="629"/>
      <c r="AG6" s="629"/>
      <c r="AH6" s="629"/>
      <c r="AI6" s="629"/>
      <c r="AJ6" s="629"/>
      <c r="AK6" s="629"/>
      <c r="AL6" s="630">
        <v>1.8</v>
      </c>
      <c r="AM6" s="631"/>
      <c r="AN6" s="631"/>
      <c r="AO6" s="632"/>
      <c r="AP6" s="622" t="s">
        <v>216</v>
      </c>
      <c r="AQ6" s="623"/>
      <c r="AR6" s="623"/>
      <c r="AS6" s="623"/>
      <c r="AT6" s="623"/>
      <c r="AU6" s="623"/>
      <c r="AV6" s="623"/>
      <c r="AW6" s="623"/>
      <c r="AX6" s="623"/>
      <c r="AY6" s="623"/>
      <c r="AZ6" s="623"/>
      <c r="BA6" s="623"/>
      <c r="BB6" s="623"/>
      <c r="BC6" s="623"/>
      <c r="BD6" s="623"/>
      <c r="BE6" s="623"/>
      <c r="BF6" s="624"/>
      <c r="BG6" s="625">
        <v>172659</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64950</v>
      </c>
      <c r="CS6" s="626"/>
      <c r="CT6" s="626"/>
      <c r="CU6" s="626"/>
      <c r="CV6" s="626"/>
      <c r="CW6" s="626"/>
      <c r="CX6" s="626"/>
      <c r="CY6" s="627"/>
      <c r="CZ6" s="628">
        <v>3.2</v>
      </c>
      <c r="DA6" s="628"/>
      <c r="DB6" s="628"/>
      <c r="DC6" s="628"/>
      <c r="DD6" s="634" t="s">
        <v>211</v>
      </c>
      <c r="DE6" s="626"/>
      <c r="DF6" s="626"/>
      <c r="DG6" s="626"/>
      <c r="DH6" s="626"/>
      <c r="DI6" s="626"/>
      <c r="DJ6" s="626"/>
      <c r="DK6" s="626"/>
      <c r="DL6" s="626"/>
      <c r="DM6" s="626"/>
      <c r="DN6" s="626"/>
      <c r="DO6" s="626"/>
      <c r="DP6" s="627"/>
      <c r="DQ6" s="634">
        <v>64950</v>
      </c>
      <c r="DR6" s="626"/>
      <c r="DS6" s="626"/>
      <c r="DT6" s="626"/>
      <c r="DU6" s="626"/>
      <c r="DV6" s="626"/>
      <c r="DW6" s="626"/>
      <c r="DX6" s="626"/>
      <c r="DY6" s="626"/>
      <c r="DZ6" s="626"/>
      <c r="EA6" s="626"/>
      <c r="EB6" s="626"/>
      <c r="EC6" s="635"/>
    </row>
    <row r="7" spans="2:133" ht="11.25" customHeight="1">
      <c r="B7" s="622" t="s">
        <v>218</v>
      </c>
      <c r="C7" s="623"/>
      <c r="D7" s="623"/>
      <c r="E7" s="623"/>
      <c r="F7" s="623"/>
      <c r="G7" s="623"/>
      <c r="H7" s="623"/>
      <c r="I7" s="623"/>
      <c r="J7" s="623"/>
      <c r="K7" s="623"/>
      <c r="L7" s="623"/>
      <c r="M7" s="623"/>
      <c r="N7" s="623"/>
      <c r="O7" s="623"/>
      <c r="P7" s="623"/>
      <c r="Q7" s="624"/>
      <c r="R7" s="625">
        <v>141</v>
      </c>
      <c r="S7" s="626"/>
      <c r="T7" s="626"/>
      <c r="U7" s="626"/>
      <c r="V7" s="626"/>
      <c r="W7" s="626"/>
      <c r="X7" s="626"/>
      <c r="Y7" s="627"/>
      <c r="Z7" s="628">
        <v>0</v>
      </c>
      <c r="AA7" s="628"/>
      <c r="AB7" s="628"/>
      <c r="AC7" s="628"/>
      <c r="AD7" s="629">
        <v>141</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57681</v>
      </c>
      <c r="BH7" s="626"/>
      <c r="BI7" s="626"/>
      <c r="BJ7" s="626"/>
      <c r="BK7" s="626"/>
      <c r="BL7" s="626"/>
      <c r="BM7" s="626"/>
      <c r="BN7" s="627"/>
      <c r="BO7" s="628">
        <v>33.4</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510735</v>
      </c>
      <c r="CS7" s="626"/>
      <c r="CT7" s="626"/>
      <c r="CU7" s="626"/>
      <c r="CV7" s="626"/>
      <c r="CW7" s="626"/>
      <c r="CX7" s="626"/>
      <c r="CY7" s="627"/>
      <c r="CZ7" s="628">
        <v>24.8</v>
      </c>
      <c r="DA7" s="628"/>
      <c r="DB7" s="628"/>
      <c r="DC7" s="628"/>
      <c r="DD7" s="634">
        <v>57808</v>
      </c>
      <c r="DE7" s="626"/>
      <c r="DF7" s="626"/>
      <c r="DG7" s="626"/>
      <c r="DH7" s="626"/>
      <c r="DI7" s="626"/>
      <c r="DJ7" s="626"/>
      <c r="DK7" s="626"/>
      <c r="DL7" s="626"/>
      <c r="DM7" s="626"/>
      <c r="DN7" s="626"/>
      <c r="DO7" s="626"/>
      <c r="DP7" s="627"/>
      <c r="DQ7" s="634">
        <v>443893</v>
      </c>
      <c r="DR7" s="626"/>
      <c r="DS7" s="626"/>
      <c r="DT7" s="626"/>
      <c r="DU7" s="626"/>
      <c r="DV7" s="626"/>
      <c r="DW7" s="626"/>
      <c r="DX7" s="626"/>
      <c r="DY7" s="626"/>
      <c r="DZ7" s="626"/>
      <c r="EA7" s="626"/>
      <c r="EB7" s="626"/>
      <c r="EC7" s="635"/>
    </row>
    <row r="8" spans="2:133" ht="11.25" customHeight="1">
      <c r="B8" s="622" t="s">
        <v>221</v>
      </c>
      <c r="C8" s="623"/>
      <c r="D8" s="623"/>
      <c r="E8" s="623"/>
      <c r="F8" s="623"/>
      <c r="G8" s="623"/>
      <c r="H8" s="623"/>
      <c r="I8" s="623"/>
      <c r="J8" s="623"/>
      <c r="K8" s="623"/>
      <c r="L8" s="623"/>
      <c r="M8" s="623"/>
      <c r="N8" s="623"/>
      <c r="O8" s="623"/>
      <c r="P8" s="623"/>
      <c r="Q8" s="624"/>
      <c r="R8" s="625">
        <v>453</v>
      </c>
      <c r="S8" s="626"/>
      <c r="T8" s="626"/>
      <c r="U8" s="626"/>
      <c r="V8" s="626"/>
      <c r="W8" s="626"/>
      <c r="X8" s="626"/>
      <c r="Y8" s="627"/>
      <c r="Z8" s="628">
        <v>0</v>
      </c>
      <c r="AA8" s="628"/>
      <c r="AB8" s="628"/>
      <c r="AC8" s="628"/>
      <c r="AD8" s="629">
        <v>453</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2989</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549858</v>
      </c>
      <c r="CS8" s="626"/>
      <c r="CT8" s="626"/>
      <c r="CU8" s="626"/>
      <c r="CV8" s="626"/>
      <c r="CW8" s="626"/>
      <c r="CX8" s="626"/>
      <c r="CY8" s="627"/>
      <c r="CZ8" s="628">
        <v>26.7</v>
      </c>
      <c r="DA8" s="628"/>
      <c r="DB8" s="628"/>
      <c r="DC8" s="628"/>
      <c r="DD8" s="634">
        <v>102205</v>
      </c>
      <c r="DE8" s="626"/>
      <c r="DF8" s="626"/>
      <c r="DG8" s="626"/>
      <c r="DH8" s="626"/>
      <c r="DI8" s="626"/>
      <c r="DJ8" s="626"/>
      <c r="DK8" s="626"/>
      <c r="DL8" s="626"/>
      <c r="DM8" s="626"/>
      <c r="DN8" s="626"/>
      <c r="DO8" s="626"/>
      <c r="DP8" s="627"/>
      <c r="DQ8" s="634">
        <v>300319</v>
      </c>
      <c r="DR8" s="626"/>
      <c r="DS8" s="626"/>
      <c r="DT8" s="626"/>
      <c r="DU8" s="626"/>
      <c r="DV8" s="626"/>
      <c r="DW8" s="626"/>
      <c r="DX8" s="626"/>
      <c r="DY8" s="626"/>
      <c r="DZ8" s="626"/>
      <c r="EA8" s="626"/>
      <c r="EB8" s="626"/>
      <c r="EC8" s="635"/>
    </row>
    <row r="9" spans="2:133" ht="11.25" customHeight="1">
      <c r="B9" s="622" t="s">
        <v>224</v>
      </c>
      <c r="C9" s="623"/>
      <c r="D9" s="623"/>
      <c r="E9" s="623"/>
      <c r="F9" s="623"/>
      <c r="G9" s="623"/>
      <c r="H9" s="623"/>
      <c r="I9" s="623"/>
      <c r="J9" s="623"/>
      <c r="K9" s="623"/>
      <c r="L9" s="623"/>
      <c r="M9" s="623"/>
      <c r="N9" s="623"/>
      <c r="O9" s="623"/>
      <c r="P9" s="623"/>
      <c r="Q9" s="624"/>
      <c r="R9" s="625">
        <v>262</v>
      </c>
      <c r="S9" s="626"/>
      <c r="T9" s="626"/>
      <c r="U9" s="626"/>
      <c r="V9" s="626"/>
      <c r="W9" s="626"/>
      <c r="X9" s="626"/>
      <c r="Y9" s="627"/>
      <c r="Z9" s="628">
        <v>0</v>
      </c>
      <c r="AA9" s="628"/>
      <c r="AB9" s="628"/>
      <c r="AC9" s="628"/>
      <c r="AD9" s="629">
        <v>262</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48567</v>
      </c>
      <c r="BH9" s="626"/>
      <c r="BI9" s="626"/>
      <c r="BJ9" s="626"/>
      <c r="BK9" s="626"/>
      <c r="BL9" s="626"/>
      <c r="BM9" s="626"/>
      <c r="BN9" s="627"/>
      <c r="BO9" s="628">
        <v>28.1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163128</v>
      </c>
      <c r="CS9" s="626"/>
      <c r="CT9" s="626"/>
      <c r="CU9" s="626"/>
      <c r="CV9" s="626"/>
      <c r="CW9" s="626"/>
      <c r="CX9" s="626"/>
      <c r="CY9" s="627"/>
      <c r="CZ9" s="628">
        <v>7.9</v>
      </c>
      <c r="DA9" s="628"/>
      <c r="DB9" s="628"/>
      <c r="DC9" s="628"/>
      <c r="DD9" s="634" t="s">
        <v>112</v>
      </c>
      <c r="DE9" s="626"/>
      <c r="DF9" s="626"/>
      <c r="DG9" s="626"/>
      <c r="DH9" s="626"/>
      <c r="DI9" s="626"/>
      <c r="DJ9" s="626"/>
      <c r="DK9" s="626"/>
      <c r="DL9" s="626"/>
      <c r="DM9" s="626"/>
      <c r="DN9" s="626"/>
      <c r="DO9" s="626"/>
      <c r="DP9" s="627"/>
      <c r="DQ9" s="634">
        <v>162172</v>
      </c>
      <c r="DR9" s="626"/>
      <c r="DS9" s="626"/>
      <c r="DT9" s="626"/>
      <c r="DU9" s="626"/>
      <c r="DV9" s="626"/>
      <c r="DW9" s="626"/>
      <c r="DX9" s="626"/>
      <c r="DY9" s="626"/>
      <c r="DZ9" s="626"/>
      <c r="EA9" s="626"/>
      <c r="EB9" s="626"/>
      <c r="EC9" s="635"/>
    </row>
    <row r="10" spans="2:133" ht="11.25" customHeight="1">
      <c r="B10" s="622" t="s">
        <v>227</v>
      </c>
      <c r="C10" s="623"/>
      <c r="D10" s="623"/>
      <c r="E10" s="623"/>
      <c r="F10" s="623"/>
      <c r="G10" s="623"/>
      <c r="H10" s="623"/>
      <c r="I10" s="623"/>
      <c r="J10" s="623"/>
      <c r="K10" s="623"/>
      <c r="L10" s="623"/>
      <c r="M10" s="623"/>
      <c r="N10" s="623"/>
      <c r="O10" s="623"/>
      <c r="P10" s="623"/>
      <c r="Q10" s="624"/>
      <c r="R10" s="625">
        <v>33230</v>
      </c>
      <c r="S10" s="626"/>
      <c r="T10" s="626"/>
      <c r="U10" s="626"/>
      <c r="V10" s="626"/>
      <c r="W10" s="626"/>
      <c r="X10" s="626"/>
      <c r="Y10" s="627"/>
      <c r="Z10" s="628">
        <v>1.4</v>
      </c>
      <c r="AA10" s="628"/>
      <c r="AB10" s="628"/>
      <c r="AC10" s="628"/>
      <c r="AD10" s="629">
        <v>33230</v>
      </c>
      <c r="AE10" s="629"/>
      <c r="AF10" s="629"/>
      <c r="AG10" s="629"/>
      <c r="AH10" s="629"/>
      <c r="AI10" s="629"/>
      <c r="AJ10" s="629"/>
      <c r="AK10" s="629"/>
      <c r="AL10" s="630">
        <v>2.3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2901</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1018</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18</v>
      </c>
      <c r="DR10" s="626"/>
      <c r="DS10" s="626"/>
      <c r="DT10" s="626"/>
      <c r="DU10" s="626"/>
      <c r="DV10" s="626"/>
      <c r="DW10" s="626"/>
      <c r="DX10" s="626"/>
      <c r="DY10" s="626"/>
      <c r="DZ10" s="626"/>
      <c r="EA10" s="626"/>
      <c r="EB10" s="626"/>
      <c r="EC10" s="635"/>
    </row>
    <row r="11" spans="2:13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3224</v>
      </c>
      <c r="BH11" s="626"/>
      <c r="BI11" s="626"/>
      <c r="BJ11" s="626"/>
      <c r="BK11" s="626"/>
      <c r="BL11" s="626"/>
      <c r="BM11" s="626"/>
      <c r="BN11" s="627"/>
      <c r="BO11" s="628">
        <v>1.9</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125563</v>
      </c>
      <c r="CS11" s="626"/>
      <c r="CT11" s="626"/>
      <c r="CU11" s="626"/>
      <c r="CV11" s="626"/>
      <c r="CW11" s="626"/>
      <c r="CX11" s="626"/>
      <c r="CY11" s="627"/>
      <c r="CZ11" s="628">
        <v>6.1</v>
      </c>
      <c r="DA11" s="628"/>
      <c r="DB11" s="628"/>
      <c r="DC11" s="628"/>
      <c r="DD11" s="634">
        <v>66489</v>
      </c>
      <c r="DE11" s="626"/>
      <c r="DF11" s="626"/>
      <c r="DG11" s="626"/>
      <c r="DH11" s="626"/>
      <c r="DI11" s="626"/>
      <c r="DJ11" s="626"/>
      <c r="DK11" s="626"/>
      <c r="DL11" s="626"/>
      <c r="DM11" s="626"/>
      <c r="DN11" s="626"/>
      <c r="DO11" s="626"/>
      <c r="DP11" s="627"/>
      <c r="DQ11" s="634">
        <v>79503</v>
      </c>
      <c r="DR11" s="626"/>
      <c r="DS11" s="626"/>
      <c r="DT11" s="626"/>
      <c r="DU11" s="626"/>
      <c r="DV11" s="626"/>
      <c r="DW11" s="626"/>
      <c r="DX11" s="626"/>
      <c r="DY11" s="626"/>
      <c r="DZ11" s="626"/>
      <c r="EA11" s="626"/>
      <c r="EB11" s="626"/>
      <c r="EC11" s="635"/>
    </row>
    <row r="12" spans="2:13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105590</v>
      </c>
      <c r="BH12" s="626"/>
      <c r="BI12" s="626"/>
      <c r="BJ12" s="626"/>
      <c r="BK12" s="626"/>
      <c r="BL12" s="626"/>
      <c r="BM12" s="626"/>
      <c r="BN12" s="627"/>
      <c r="BO12" s="628">
        <v>61.2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25520</v>
      </c>
      <c r="CS12" s="626"/>
      <c r="CT12" s="626"/>
      <c r="CU12" s="626"/>
      <c r="CV12" s="626"/>
      <c r="CW12" s="626"/>
      <c r="CX12" s="626"/>
      <c r="CY12" s="627"/>
      <c r="CZ12" s="628">
        <v>1.2</v>
      </c>
      <c r="DA12" s="628"/>
      <c r="DB12" s="628"/>
      <c r="DC12" s="628"/>
      <c r="DD12" s="634">
        <v>1253</v>
      </c>
      <c r="DE12" s="626"/>
      <c r="DF12" s="626"/>
      <c r="DG12" s="626"/>
      <c r="DH12" s="626"/>
      <c r="DI12" s="626"/>
      <c r="DJ12" s="626"/>
      <c r="DK12" s="626"/>
      <c r="DL12" s="626"/>
      <c r="DM12" s="626"/>
      <c r="DN12" s="626"/>
      <c r="DO12" s="626"/>
      <c r="DP12" s="627"/>
      <c r="DQ12" s="634">
        <v>24900</v>
      </c>
      <c r="DR12" s="626"/>
      <c r="DS12" s="626"/>
      <c r="DT12" s="626"/>
      <c r="DU12" s="626"/>
      <c r="DV12" s="626"/>
      <c r="DW12" s="626"/>
      <c r="DX12" s="626"/>
      <c r="DY12" s="626"/>
      <c r="DZ12" s="626"/>
      <c r="EA12" s="626"/>
      <c r="EB12" s="626"/>
      <c r="EC12" s="635"/>
    </row>
    <row r="13" spans="2:133" ht="11.25" customHeight="1">
      <c r="B13" s="622" t="s">
        <v>236</v>
      </c>
      <c r="C13" s="623"/>
      <c r="D13" s="623"/>
      <c r="E13" s="623"/>
      <c r="F13" s="623"/>
      <c r="G13" s="623"/>
      <c r="H13" s="623"/>
      <c r="I13" s="623"/>
      <c r="J13" s="623"/>
      <c r="K13" s="623"/>
      <c r="L13" s="623"/>
      <c r="M13" s="623"/>
      <c r="N13" s="623"/>
      <c r="O13" s="623"/>
      <c r="P13" s="623"/>
      <c r="Q13" s="624"/>
      <c r="R13" s="625">
        <v>5895</v>
      </c>
      <c r="S13" s="626"/>
      <c r="T13" s="626"/>
      <c r="U13" s="626"/>
      <c r="V13" s="626"/>
      <c r="W13" s="626"/>
      <c r="X13" s="626"/>
      <c r="Y13" s="627"/>
      <c r="Z13" s="628">
        <v>0.3</v>
      </c>
      <c r="AA13" s="628"/>
      <c r="AB13" s="628"/>
      <c r="AC13" s="628"/>
      <c r="AD13" s="629">
        <v>5895</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99358</v>
      </c>
      <c r="BH13" s="626"/>
      <c r="BI13" s="626"/>
      <c r="BJ13" s="626"/>
      <c r="BK13" s="626"/>
      <c r="BL13" s="626"/>
      <c r="BM13" s="626"/>
      <c r="BN13" s="627"/>
      <c r="BO13" s="628">
        <v>57.5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184313</v>
      </c>
      <c r="CS13" s="626"/>
      <c r="CT13" s="626"/>
      <c r="CU13" s="626"/>
      <c r="CV13" s="626"/>
      <c r="CW13" s="626"/>
      <c r="CX13" s="626"/>
      <c r="CY13" s="627"/>
      <c r="CZ13" s="628">
        <v>8.9</v>
      </c>
      <c r="DA13" s="628"/>
      <c r="DB13" s="628"/>
      <c r="DC13" s="628"/>
      <c r="DD13" s="634">
        <v>109503</v>
      </c>
      <c r="DE13" s="626"/>
      <c r="DF13" s="626"/>
      <c r="DG13" s="626"/>
      <c r="DH13" s="626"/>
      <c r="DI13" s="626"/>
      <c r="DJ13" s="626"/>
      <c r="DK13" s="626"/>
      <c r="DL13" s="626"/>
      <c r="DM13" s="626"/>
      <c r="DN13" s="626"/>
      <c r="DO13" s="626"/>
      <c r="DP13" s="627"/>
      <c r="DQ13" s="634">
        <v>120225</v>
      </c>
      <c r="DR13" s="626"/>
      <c r="DS13" s="626"/>
      <c r="DT13" s="626"/>
      <c r="DU13" s="626"/>
      <c r="DV13" s="626"/>
      <c r="DW13" s="626"/>
      <c r="DX13" s="626"/>
      <c r="DY13" s="626"/>
      <c r="DZ13" s="626"/>
      <c r="EA13" s="626"/>
      <c r="EB13" s="626"/>
      <c r="EC13" s="635"/>
    </row>
    <row r="14" spans="2:13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5699</v>
      </c>
      <c r="BH14" s="626"/>
      <c r="BI14" s="626"/>
      <c r="BJ14" s="626"/>
      <c r="BK14" s="626"/>
      <c r="BL14" s="626"/>
      <c r="BM14" s="626"/>
      <c r="BN14" s="627"/>
      <c r="BO14" s="628">
        <v>3.3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97132</v>
      </c>
      <c r="CS14" s="626"/>
      <c r="CT14" s="626"/>
      <c r="CU14" s="626"/>
      <c r="CV14" s="626"/>
      <c r="CW14" s="626"/>
      <c r="CX14" s="626"/>
      <c r="CY14" s="627"/>
      <c r="CZ14" s="628">
        <v>4.7</v>
      </c>
      <c r="DA14" s="628"/>
      <c r="DB14" s="628"/>
      <c r="DC14" s="628"/>
      <c r="DD14" s="634">
        <v>7582</v>
      </c>
      <c r="DE14" s="626"/>
      <c r="DF14" s="626"/>
      <c r="DG14" s="626"/>
      <c r="DH14" s="626"/>
      <c r="DI14" s="626"/>
      <c r="DJ14" s="626"/>
      <c r="DK14" s="626"/>
      <c r="DL14" s="626"/>
      <c r="DM14" s="626"/>
      <c r="DN14" s="626"/>
      <c r="DO14" s="626"/>
      <c r="DP14" s="627"/>
      <c r="DQ14" s="634">
        <v>90392</v>
      </c>
      <c r="DR14" s="626"/>
      <c r="DS14" s="626"/>
      <c r="DT14" s="626"/>
      <c r="DU14" s="626"/>
      <c r="DV14" s="626"/>
      <c r="DW14" s="626"/>
      <c r="DX14" s="626"/>
      <c r="DY14" s="626"/>
      <c r="DZ14" s="626"/>
      <c r="EA14" s="626"/>
      <c r="EB14" s="626"/>
      <c r="EC14" s="635"/>
    </row>
    <row r="15" spans="2:133" ht="11.25" customHeight="1">
      <c r="B15" s="622" t="s">
        <v>242</v>
      </c>
      <c r="C15" s="623"/>
      <c r="D15" s="623"/>
      <c r="E15" s="623"/>
      <c r="F15" s="623"/>
      <c r="G15" s="623"/>
      <c r="H15" s="623"/>
      <c r="I15" s="623"/>
      <c r="J15" s="623"/>
      <c r="K15" s="623"/>
      <c r="L15" s="623"/>
      <c r="M15" s="623"/>
      <c r="N15" s="623"/>
      <c r="O15" s="623"/>
      <c r="P15" s="623"/>
      <c r="Q15" s="624"/>
      <c r="R15" s="625" t="s">
        <v>112</v>
      </c>
      <c r="S15" s="626"/>
      <c r="T15" s="626"/>
      <c r="U15" s="626"/>
      <c r="V15" s="626"/>
      <c r="W15" s="626"/>
      <c r="X15" s="626"/>
      <c r="Y15" s="627"/>
      <c r="Z15" s="628" t="s">
        <v>112</v>
      </c>
      <c r="AA15" s="628"/>
      <c r="AB15" s="628"/>
      <c r="AC15" s="628"/>
      <c r="AD15" s="629" t="s">
        <v>112</v>
      </c>
      <c r="AE15" s="629"/>
      <c r="AF15" s="629"/>
      <c r="AG15" s="629"/>
      <c r="AH15" s="629"/>
      <c r="AI15" s="629"/>
      <c r="AJ15" s="629"/>
      <c r="AK15" s="629"/>
      <c r="AL15" s="630" t="s">
        <v>112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3689</v>
      </c>
      <c r="BH15" s="626"/>
      <c r="BI15" s="626"/>
      <c r="BJ15" s="626"/>
      <c r="BK15" s="626"/>
      <c r="BL15" s="626"/>
      <c r="BM15" s="626"/>
      <c r="BN15" s="627"/>
      <c r="BO15" s="628">
        <v>2.1</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130874</v>
      </c>
      <c r="CS15" s="626"/>
      <c r="CT15" s="626"/>
      <c r="CU15" s="626"/>
      <c r="CV15" s="626"/>
      <c r="CW15" s="626"/>
      <c r="CX15" s="626"/>
      <c r="CY15" s="627"/>
      <c r="CZ15" s="628">
        <v>6.3</v>
      </c>
      <c r="DA15" s="628"/>
      <c r="DB15" s="628"/>
      <c r="DC15" s="628"/>
      <c r="DD15" s="634">
        <v>8703</v>
      </c>
      <c r="DE15" s="626"/>
      <c r="DF15" s="626"/>
      <c r="DG15" s="626"/>
      <c r="DH15" s="626"/>
      <c r="DI15" s="626"/>
      <c r="DJ15" s="626"/>
      <c r="DK15" s="626"/>
      <c r="DL15" s="626"/>
      <c r="DM15" s="626"/>
      <c r="DN15" s="626"/>
      <c r="DO15" s="626"/>
      <c r="DP15" s="627"/>
      <c r="DQ15" s="634">
        <v>128848</v>
      </c>
      <c r="DR15" s="626"/>
      <c r="DS15" s="626"/>
      <c r="DT15" s="626"/>
      <c r="DU15" s="626"/>
      <c r="DV15" s="626"/>
      <c r="DW15" s="626"/>
      <c r="DX15" s="626"/>
      <c r="DY15" s="626"/>
      <c r="DZ15" s="626"/>
      <c r="EA15" s="626"/>
      <c r="EB15" s="626"/>
      <c r="EC15" s="635"/>
    </row>
    <row r="16" spans="2:133" ht="11.25" customHeight="1">
      <c r="B16" s="622" t="s">
        <v>245</v>
      </c>
      <c r="C16" s="623"/>
      <c r="D16" s="623"/>
      <c r="E16" s="623"/>
      <c r="F16" s="623"/>
      <c r="G16" s="623"/>
      <c r="H16" s="623"/>
      <c r="I16" s="623"/>
      <c r="J16" s="623"/>
      <c r="K16" s="623"/>
      <c r="L16" s="623"/>
      <c r="M16" s="623"/>
      <c r="N16" s="623"/>
      <c r="O16" s="623"/>
      <c r="P16" s="623"/>
      <c r="Q16" s="624"/>
      <c r="R16" s="625">
        <v>1369475</v>
      </c>
      <c r="S16" s="626"/>
      <c r="T16" s="626"/>
      <c r="U16" s="626"/>
      <c r="V16" s="626"/>
      <c r="W16" s="626"/>
      <c r="X16" s="626"/>
      <c r="Y16" s="627"/>
      <c r="Z16" s="628">
        <v>59.4</v>
      </c>
      <c r="AA16" s="628"/>
      <c r="AB16" s="628"/>
      <c r="AC16" s="628"/>
      <c r="AD16" s="629">
        <v>1220182</v>
      </c>
      <c r="AE16" s="629"/>
      <c r="AF16" s="629"/>
      <c r="AG16" s="629"/>
      <c r="AH16" s="629"/>
      <c r="AI16" s="629"/>
      <c r="AJ16" s="629"/>
      <c r="AK16" s="629"/>
      <c r="AL16" s="630">
        <v>83.4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1220182</v>
      </c>
      <c r="S17" s="626"/>
      <c r="T17" s="626"/>
      <c r="U17" s="626"/>
      <c r="V17" s="626"/>
      <c r="W17" s="626"/>
      <c r="X17" s="626"/>
      <c r="Y17" s="627"/>
      <c r="Z17" s="628">
        <v>52.9</v>
      </c>
      <c r="AA17" s="628"/>
      <c r="AB17" s="628"/>
      <c r="AC17" s="628"/>
      <c r="AD17" s="629">
        <v>1220182</v>
      </c>
      <c r="AE17" s="629"/>
      <c r="AF17" s="629"/>
      <c r="AG17" s="629"/>
      <c r="AH17" s="629"/>
      <c r="AI17" s="629"/>
      <c r="AJ17" s="629"/>
      <c r="AK17" s="629"/>
      <c r="AL17" s="630">
        <v>83.4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208551</v>
      </c>
      <c r="CS17" s="626"/>
      <c r="CT17" s="626"/>
      <c r="CU17" s="626"/>
      <c r="CV17" s="626"/>
      <c r="CW17" s="626"/>
      <c r="CX17" s="626"/>
      <c r="CY17" s="627"/>
      <c r="CZ17" s="628">
        <v>10.1</v>
      </c>
      <c r="DA17" s="628"/>
      <c r="DB17" s="628"/>
      <c r="DC17" s="628"/>
      <c r="DD17" s="634" t="s">
        <v>112</v>
      </c>
      <c r="DE17" s="626"/>
      <c r="DF17" s="626"/>
      <c r="DG17" s="626"/>
      <c r="DH17" s="626"/>
      <c r="DI17" s="626"/>
      <c r="DJ17" s="626"/>
      <c r="DK17" s="626"/>
      <c r="DL17" s="626"/>
      <c r="DM17" s="626"/>
      <c r="DN17" s="626"/>
      <c r="DO17" s="626"/>
      <c r="DP17" s="627"/>
      <c r="DQ17" s="634">
        <v>204051</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149293</v>
      </c>
      <c r="S18" s="626"/>
      <c r="T18" s="626"/>
      <c r="U18" s="626"/>
      <c r="V18" s="626"/>
      <c r="W18" s="626"/>
      <c r="X18" s="626"/>
      <c r="Y18" s="627"/>
      <c r="Z18" s="628">
        <v>6.5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1607832</v>
      </c>
      <c r="S20" s="626"/>
      <c r="T20" s="626"/>
      <c r="U20" s="626"/>
      <c r="V20" s="626"/>
      <c r="W20" s="626"/>
      <c r="X20" s="626"/>
      <c r="Y20" s="627"/>
      <c r="Z20" s="628">
        <v>69.7</v>
      </c>
      <c r="AA20" s="628"/>
      <c r="AB20" s="628"/>
      <c r="AC20" s="628"/>
      <c r="AD20" s="629">
        <v>1458539</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2061642</v>
      </c>
      <c r="CS20" s="626"/>
      <c r="CT20" s="626"/>
      <c r="CU20" s="626"/>
      <c r="CV20" s="626"/>
      <c r="CW20" s="626"/>
      <c r="CX20" s="626"/>
      <c r="CY20" s="627"/>
      <c r="CZ20" s="628">
        <v>100</v>
      </c>
      <c r="DA20" s="628"/>
      <c r="DB20" s="628"/>
      <c r="DC20" s="628"/>
      <c r="DD20" s="634">
        <v>353543</v>
      </c>
      <c r="DE20" s="626"/>
      <c r="DF20" s="626"/>
      <c r="DG20" s="626"/>
      <c r="DH20" s="626"/>
      <c r="DI20" s="626"/>
      <c r="DJ20" s="626"/>
      <c r="DK20" s="626"/>
      <c r="DL20" s="626"/>
      <c r="DM20" s="626"/>
      <c r="DN20" s="626"/>
      <c r="DO20" s="626"/>
      <c r="DP20" s="627"/>
      <c r="DQ20" s="634">
        <v>1619271</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603</v>
      </c>
      <c r="S21" s="626"/>
      <c r="T21" s="626"/>
      <c r="U21" s="626"/>
      <c r="V21" s="626"/>
      <c r="W21" s="626"/>
      <c r="X21" s="626"/>
      <c r="Y21" s="627"/>
      <c r="Z21" s="628">
        <v>0</v>
      </c>
      <c r="AA21" s="628"/>
      <c r="AB21" s="628"/>
      <c r="AC21" s="628"/>
      <c r="AD21" s="629">
        <v>603</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2574</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29064</v>
      </c>
      <c r="S23" s="626"/>
      <c r="T23" s="626"/>
      <c r="U23" s="626"/>
      <c r="V23" s="626"/>
      <c r="W23" s="626"/>
      <c r="X23" s="626"/>
      <c r="Y23" s="627"/>
      <c r="Z23" s="628">
        <v>1.3</v>
      </c>
      <c r="AA23" s="628"/>
      <c r="AB23" s="628"/>
      <c r="AC23" s="628"/>
      <c r="AD23" s="629">
        <v>457</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2048</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806197</v>
      </c>
      <c r="CS24" s="615"/>
      <c r="CT24" s="615"/>
      <c r="CU24" s="615"/>
      <c r="CV24" s="615"/>
      <c r="CW24" s="615"/>
      <c r="CX24" s="615"/>
      <c r="CY24" s="616"/>
      <c r="CZ24" s="652">
        <v>39.1</v>
      </c>
      <c r="DA24" s="653"/>
      <c r="DB24" s="653"/>
      <c r="DC24" s="654"/>
      <c r="DD24" s="651">
        <v>689425</v>
      </c>
      <c r="DE24" s="615"/>
      <c r="DF24" s="615"/>
      <c r="DG24" s="615"/>
      <c r="DH24" s="615"/>
      <c r="DI24" s="615"/>
      <c r="DJ24" s="615"/>
      <c r="DK24" s="616"/>
      <c r="DL24" s="651">
        <v>689356</v>
      </c>
      <c r="DM24" s="615"/>
      <c r="DN24" s="615"/>
      <c r="DO24" s="615"/>
      <c r="DP24" s="615"/>
      <c r="DQ24" s="615"/>
      <c r="DR24" s="615"/>
      <c r="DS24" s="615"/>
      <c r="DT24" s="615"/>
      <c r="DU24" s="615"/>
      <c r="DV24" s="616"/>
      <c r="DW24" s="619">
        <v>45.3</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235232</v>
      </c>
      <c r="S25" s="626"/>
      <c r="T25" s="626"/>
      <c r="U25" s="626"/>
      <c r="V25" s="626"/>
      <c r="W25" s="626"/>
      <c r="X25" s="626"/>
      <c r="Y25" s="627"/>
      <c r="Z25" s="628">
        <v>10.2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444736</v>
      </c>
      <c r="CS25" s="657"/>
      <c r="CT25" s="657"/>
      <c r="CU25" s="657"/>
      <c r="CV25" s="657"/>
      <c r="CW25" s="657"/>
      <c r="CX25" s="657"/>
      <c r="CY25" s="658"/>
      <c r="CZ25" s="659">
        <v>21.6</v>
      </c>
      <c r="DA25" s="660"/>
      <c r="DB25" s="660"/>
      <c r="DC25" s="661"/>
      <c r="DD25" s="634">
        <v>438891</v>
      </c>
      <c r="DE25" s="657"/>
      <c r="DF25" s="657"/>
      <c r="DG25" s="657"/>
      <c r="DH25" s="657"/>
      <c r="DI25" s="657"/>
      <c r="DJ25" s="657"/>
      <c r="DK25" s="658"/>
      <c r="DL25" s="634">
        <v>438822</v>
      </c>
      <c r="DM25" s="657"/>
      <c r="DN25" s="657"/>
      <c r="DO25" s="657"/>
      <c r="DP25" s="657"/>
      <c r="DQ25" s="657"/>
      <c r="DR25" s="657"/>
      <c r="DS25" s="657"/>
      <c r="DT25" s="657"/>
      <c r="DU25" s="657"/>
      <c r="DV25" s="658"/>
      <c r="DW25" s="630">
        <v>28.8</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264747</v>
      </c>
      <c r="CS26" s="626"/>
      <c r="CT26" s="626"/>
      <c r="CU26" s="626"/>
      <c r="CV26" s="626"/>
      <c r="CW26" s="626"/>
      <c r="CX26" s="626"/>
      <c r="CY26" s="627"/>
      <c r="CZ26" s="659">
        <v>12.8</v>
      </c>
      <c r="DA26" s="660"/>
      <c r="DB26" s="660"/>
      <c r="DC26" s="661"/>
      <c r="DD26" s="634">
        <v>261495</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145622</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172659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152910</v>
      </c>
      <c r="CS27" s="657"/>
      <c r="CT27" s="657"/>
      <c r="CU27" s="657"/>
      <c r="CV27" s="657"/>
      <c r="CW27" s="657"/>
      <c r="CX27" s="657"/>
      <c r="CY27" s="658"/>
      <c r="CZ27" s="659">
        <v>7.4</v>
      </c>
      <c r="DA27" s="660"/>
      <c r="DB27" s="660"/>
      <c r="DC27" s="661"/>
      <c r="DD27" s="634">
        <v>46483</v>
      </c>
      <c r="DE27" s="657"/>
      <c r="DF27" s="657"/>
      <c r="DG27" s="657"/>
      <c r="DH27" s="657"/>
      <c r="DI27" s="657"/>
      <c r="DJ27" s="657"/>
      <c r="DK27" s="658"/>
      <c r="DL27" s="634">
        <v>46483</v>
      </c>
      <c r="DM27" s="657"/>
      <c r="DN27" s="657"/>
      <c r="DO27" s="657"/>
      <c r="DP27" s="657"/>
      <c r="DQ27" s="657"/>
      <c r="DR27" s="657"/>
      <c r="DS27" s="657"/>
      <c r="DT27" s="657"/>
      <c r="DU27" s="657"/>
      <c r="DV27" s="658"/>
      <c r="DW27" s="630">
        <v>3.1</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4623</v>
      </c>
      <c r="S28" s="626"/>
      <c r="T28" s="626"/>
      <c r="U28" s="626"/>
      <c r="V28" s="626"/>
      <c r="W28" s="626"/>
      <c r="X28" s="626"/>
      <c r="Y28" s="627"/>
      <c r="Z28" s="628">
        <v>0.2</v>
      </c>
      <c r="AA28" s="628"/>
      <c r="AB28" s="628"/>
      <c r="AC28" s="628"/>
      <c r="AD28" s="629">
        <v>2346</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208551</v>
      </c>
      <c r="CS28" s="626"/>
      <c r="CT28" s="626"/>
      <c r="CU28" s="626"/>
      <c r="CV28" s="626"/>
      <c r="CW28" s="626"/>
      <c r="CX28" s="626"/>
      <c r="CY28" s="627"/>
      <c r="CZ28" s="659">
        <v>10.1</v>
      </c>
      <c r="DA28" s="660"/>
      <c r="DB28" s="660"/>
      <c r="DC28" s="661"/>
      <c r="DD28" s="634">
        <v>204051</v>
      </c>
      <c r="DE28" s="626"/>
      <c r="DF28" s="626"/>
      <c r="DG28" s="626"/>
      <c r="DH28" s="626"/>
      <c r="DI28" s="626"/>
      <c r="DJ28" s="626"/>
      <c r="DK28" s="627"/>
      <c r="DL28" s="634">
        <v>204051</v>
      </c>
      <c r="DM28" s="626"/>
      <c r="DN28" s="626"/>
      <c r="DO28" s="626"/>
      <c r="DP28" s="626"/>
      <c r="DQ28" s="626"/>
      <c r="DR28" s="626"/>
      <c r="DS28" s="626"/>
      <c r="DT28" s="626"/>
      <c r="DU28" s="626"/>
      <c r="DV28" s="627"/>
      <c r="DW28" s="630">
        <v>13.4</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21973</v>
      </c>
      <c r="S29" s="626"/>
      <c r="T29" s="626"/>
      <c r="U29" s="626"/>
      <c r="V29" s="626"/>
      <c r="W29" s="626"/>
      <c r="X29" s="626"/>
      <c r="Y29" s="627"/>
      <c r="Z29" s="628">
        <v>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208551</v>
      </c>
      <c r="CS29" s="657"/>
      <c r="CT29" s="657"/>
      <c r="CU29" s="657"/>
      <c r="CV29" s="657"/>
      <c r="CW29" s="657"/>
      <c r="CX29" s="657"/>
      <c r="CY29" s="658"/>
      <c r="CZ29" s="659">
        <v>10.1</v>
      </c>
      <c r="DA29" s="660"/>
      <c r="DB29" s="660"/>
      <c r="DC29" s="661"/>
      <c r="DD29" s="634">
        <v>204051</v>
      </c>
      <c r="DE29" s="657"/>
      <c r="DF29" s="657"/>
      <c r="DG29" s="657"/>
      <c r="DH29" s="657"/>
      <c r="DI29" s="657"/>
      <c r="DJ29" s="657"/>
      <c r="DK29" s="658"/>
      <c r="DL29" s="634">
        <v>204051</v>
      </c>
      <c r="DM29" s="657"/>
      <c r="DN29" s="657"/>
      <c r="DO29" s="657"/>
      <c r="DP29" s="657"/>
      <c r="DQ29" s="657"/>
      <c r="DR29" s="657"/>
      <c r="DS29" s="657"/>
      <c r="DT29" s="657"/>
      <c r="DU29" s="657"/>
      <c r="DV29" s="658"/>
      <c r="DW29" s="630">
        <v>13.4</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5312</v>
      </c>
      <c r="S30" s="626"/>
      <c r="T30" s="626"/>
      <c r="U30" s="626"/>
      <c r="V30" s="626"/>
      <c r="W30" s="626"/>
      <c r="X30" s="626"/>
      <c r="Y30" s="627"/>
      <c r="Z30" s="628">
        <v>0.2</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99.6</v>
      </c>
      <c r="BH30" s="684"/>
      <c r="BI30" s="684"/>
      <c r="BJ30" s="684"/>
      <c r="BK30" s="684"/>
      <c r="BL30" s="684"/>
      <c r="BM30" s="620">
        <v>98.2</v>
      </c>
      <c r="BN30" s="684"/>
      <c r="BO30" s="684"/>
      <c r="BP30" s="684"/>
      <c r="BQ30" s="685"/>
      <c r="BR30" s="683">
        <v>99.5</v>
      </c>
      <c r="BS30" s="684"/>
      <c r="BT30" s="684"/>
      <c r="BU30" s="684"/>
      <c r="BV30" s="684"/>
      <c r="BW30" s="684"/>
      <c r="BX30" s="620">
        <v>98.2</v>
      </c>
      <c r="BY30" s="684"/>
      <c r="BZ30" s="684"/>
      <c r="CA30" s="684"/>
      <c r="CB30" s="685"/>
      <c r="CD30" s="688"/>
      <c r="CE30" s="689"/>
      <c r="CF30" s="639" t="s">
        <v>294</v>
      </c>
      <c r="CG30" s="640"/>
      <c r="CH30" s="640"/>
      <c r="CI30" s="640"/>
      <c r="CJ30" s="640"/>
      <c r="CK30" s="640"/>
      <c r="CL30" s="640"/>
      <c r="CM30" s="640"/>
      <c r="CN30" s="640"/>
      <c r="CO30" s="640"/>
      <c r="CP30" s="640"/>
      <c r="CQ30" s="641"/>
      <c r="CR30" s="625">
        <v>191887</v>
      </c>
      <c r="CS30" s="626"/>
      <c r="CT30" s="626"/>
      <c r="CU30" s="626"/>
      <c r="CV30" s="626"/>
      <c r="CW30" s="626"/>
      <c r="CX30" s="626"/>
      <c r="CY30" s="627"/>
      <c r="CZ30" s="659">
        <v>9.3</v>
      </c>
      <c r="DA30" s="660"/>
      <c r="DB30" s="660"/>
      <c r="DC30" s="661"/>
      <c r="DD30" s="634">
        <v>187387</v>
      </c>
      <c r="DE30" s="626"/>
      <c r="DF30" s="626"/>
      <c r="DG30" s="626"/>
      <c r="DH30" s="626"/>
      <c r="DI30" s="626"/>
      <c r="DJ30" s="626"/>
      <c r="DK30" s="627"/>
      <c r="DL30" s="634">
        <v>187387</v>
      </c>
      <c r="DM30" s="626"/>
      <c r="DN30" s="626"/>
      <c r="DO30" s="626"/>
      <c r="DP30" s="626"/>
      <c r="DQ30" s="626"/>
      <c r="DR30" s="626"/>
      <c r="DS30" s="626"/>
      <c r="DT30" s="626"/>
      <c r="DU30" s="626"/>
      <c r="DV30" s="627"/>
      <c r="DW30" s="630">
        <v>12.3</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124223</v>
      </c>
      <c r="S31" s="626"/>
      <c r="T31" s="626"/>
      <c r="U31" s="626"/>
      <c r="V31" s="626"/>
      <c r="W31" s="626"/>
      <c r="X31" s="626"/>
      <c r="Y31" s="627"/>
      <c r="Z31" s="628">
        <v>5.4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99.7</v>
      </c>
      <c r="BH31" s="657"/>
      <c r="BI31" s="657"/>
      <c r="BJ31" s="657"/>
      <c r="BK31" s="657"/>
      <c r="BL31" s="657"/>
      <c r="BM31" s="631">
        <v>98</v>
      </c>
      <c r="BN31" s="681"/>
      <c r="BO31" s="681"/>
      <c r="BP31" s="681"/>
      <c r="BQ31" s="682"/>
      <c r="BR31" s="680">
        <v>99.6</v>
      </c>
      <c r="BS31" s="657"/>
      <c r="BT31" s="657"/>
      <c r="BU31" s="657"/>
      <c r="BV31" s="657"/>
      <c r="BW31" s="657"/>
      <c r="BX31" s="631">
        <v>98</v>
      </c>
      <c r="BY31" s="681"/>
      <c r="BZ31" s="681"/>
      <c r="CA31" s="681"/>
      <c r="CB31" s="682"/>
      <c r="CD31" s="688"/>
      <c r="CE31" s="689"/>
      <c r="CF31" s="639" t="s">
        <v>298</v>
      </c>
      <c r="CG31" s="640"/>
      <c r="CH31" s="640"/>
      <c r="CI31" s="640"/>
      <c r="CJ31" s="640"/>
      <c r="CK31" s="640"/>
      <c r="CL31" s="640"/>
      <c r="CM31" s="640"/>
      <c r="CN31" s="640"/>
      <c r="CO31" s="640"/>
      <c r="CP31" s="640"/>
      <c r="CQ31" s="641"/>
      <c r="CR31" s="625">
        <v>16664</v>
      </c>
      <c r="CS31" s="657"/>
      <c r="CT31" s="657"/>
      <c r="CU31" s="657"/>
      <c r="CV31" s="657"/>
      <c r="CW31" s="657"/>
      <c r="CX31" s="657"/>
      <c r="CY31" s="658"/>
      <c r="CZ31" s="659">
        <v>0.8</v>
      </c>
      <c r="DA31" s="660"/>
      <c r="DB31" s="660"/>
      <c r="DC31" s="661"/>
      <c r="DD31" s="634">
        <v>16664</v>
      </c>
      <c r="DE31" s="657"/>
      <c r="DF31" s="657"/>
      <c r="DG31" s="657"/>
      <c r="DH31" s="657"/>
      <c r="DI31" s="657"/>
      <c r="DJ31" s="657"/>
      <c r="DK31" s="658"/>
      <c r="DL31" s="634">
        <v>16664</v>
      </c>
      <c r="DM31" s="657"/>
      <c r="DN31" s="657"/>
      <c r="DO31" s="657"/>
      <c r="DP31" s="657"/>
      <c r="DQ31" s="657"/>
      <c r="DR31" s="657"/>
      <c r="DS31" s="657"/>
      <c r="DT31" s="657"/>
      <c r="DU31" s="657"/>
      <c r="DV31" s="658"/>
      <c r="DW31" s="630">
        <v>1.1</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28245</v>
      </c>
      <c r="S32" s="626"/>
      <c r="T32" s="626"/>
      <c r="U32" s="626"/>
      <c r="V32" s="626"/>
      <c r="W32" s="626"/>
      <c r="X32" s="626"/>
      <c r="Y32" s="627"/>
      <c r="Z32" s="628">
        <v>1.2</v>
      </c>
      <c r="AA32" s="628"/>
      <c r="AB32" s="628"/>
      <c r="AC32" s="628"/>
      <c r="AD32" s="629">
        <v>736</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99.5</v>
      </c>
      <c r="BH32" s="693"/>
      <c r="BI32" s="693"/>
      <c r="BJ32" s="693"/>
      <c r="BK32" s="693"/>
      <c r="BL32" s="693"/>
      <c r="BM32" s="694">
        <v>98.1</v>
      </c>
      <c r="BN32" s="693"/>
      <c r="BO32" s="693"/>
      <c r="BP32" s="693"/>
      <c r="BQ32" s="695"/>
      <c r="BR32" s="692">
        <v>99.4</v>
      </c>
      <c r="BS32" s="693"/>
      <c r="BT32" s="693"/>
      <c r="BU32" s="693"/>
      <c r="BV32" s="693"/>
      <c r="BW32" s="693"/>
      <c r="BX32" s="694">
        <v>98.2</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97819</v>
      </c>
      <c r="S33" s="626"/>
      <c r="T33" s="626"/>
      <c r="U33" s="626"/>
      <c r="V33" s="626"/>
      <c r="W33" s="626"/>
      <c r="X33" s="626"/>
      <c r="Y33" s="627"/>
      <c r="Z33" s="628">
        <v>4.2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901902</v>
      </c>
      <c r="CS33" s="657"/>
      <c r="CT33" s="657"/>
      <c r="CU33" s="657"/>
      <c r="CV33" s="657"/>
      <c r="CW33" s="657"/>
      <c r="CX33" s="657"/>
      <c r="CY33" s="658"/>
      <c r="CZ33" s="659">
        <v>43.7</v>
      </c>
      <c r="DA33" s="660"/>
      <c r="DB33" s="660"/>
      <c r="DC33" s="661"/>
      <c r="DD33" s="634">
        <v>790248</v>
      </c>
      <c r="DE33" s="657"/>
      <c r="DF33" s="657"/>
      <c r="DG33" s="657"/>
      <c r="DH33" s="657"/>
      <c r="DI33" s="657"/>
      <c r="DJ33" s="657"/>
      <c r="DK33" s="658"/>
      <c r="DL33" s="634">
        <v>585389</v>
      </c>
      <c r="DM33" s="657"/>
      <c r="DN33" s="657"/>
      <c r="DO33" s="657"/>
      <c r="DP33" s="657"/>
      <c r="DQ33" s="657"/>
      <c r="DR33" s="657"/>
      <c r="DS33" s="657"/>
      <c r="DT33" s="657"/>
      <c r="DU33" s="657"/>
      <c r="DV33" s="658"/>
      <c r="DW33" s="630">
        <v>38.5</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251574</v>
      </c>
      <c r="CS34" s="626"/>
      <c r="CT34" s="626"/>
      <c r="CU34" s="626"/>
      <c r="CV34" s="626"/>
      <c r="CW34" s="626"/>
      <c r="CX34" s="626"/>
      <c r="CY34" s="627"/>
      <c r="CZ34" s="659">
        <v>12.2</v>
      </c>
      <c r="DA34" s="660"/>
      <c r="DB34" s="660"/>
      <c r="DC34" s="661"/>
      <c r="DD34" s="634">
        <v>210334</v>
      </c>
      <c r="DE34" s="626"/>
      <c r="DF34" s="626"/>
      <c r="DG34" s="626"/>
      <c r="DH34" s="626"/>
      <c r="DI34" s="626"/>
      <c r="DJ34" s="626"/>
      <c r="DK34" s="627"/>
      <c r="DL34" s="634">
        <v>142973</v>
      </c>
      <c r="DM34" s="626"/>
      <c r="DN34" s="626"/>
      <c r="DO34" s="626"/>
      <c r="DP34" s="626"/>
      <c r="DQ34" s="626"/>
      <c r="DR34" s="626"/>
      <c r="DS34" s="626"/>
      <c r="DT34" s="626"/>
      <c r="DU34" s="626"/>
      <c r="DV34" s="627"/>
      <c r="DW34" s="630">
        <v>9.4</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58419</v>
      </c>
      <c r="S35" s="626"/>
      <c r="T35" s="626"/>
      <c r="U35" s="626"/>
      <c r="V35" s="626"/>
      <c r="W35" s="626"/>
      <c r="X35" s="626"/>
      <c r="Y35" s="627"/>
      <c r="Z35" s="628">
        <v>2.5</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256257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1985</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72752</v>
      </c>
      <c r="CS35" s="657"/>
      <c r="CT35" s="657"/>
      <c r="CU35" s="657"/>
      <c r="CV35" s="657"/>
      <c r="CW35" s="657"/>
      <c r="CX35" s="657"/>
      <c r="CY35" s="658"/>
      <c r="CZ35" s="659">
        <v>3.5</v>
      </c>
      <c r="DA35" s="660"/>
      <c r="DB35" s="660"/>
      <c r="DC35" s="661"/>
      <c r="DD35" s="634">
        <v>57545</v>
      </c>
      <c r="DE35" s="657"/>
      <c r="DF35" s="657"/>
      <c r="DG35" s="657"/>
      <c r="DH35" s="657"/>
      <c r="DI35" s="657"/>
      <c r="DJ35" s="657"/>
      <c r="DK35" s="658"/>
      <c r="DL35" s="634">
        <v>53050</v>
      </c>
      <c r="DM35" s="657"/>
      <c r="DN35" s="657"/>
      <c r="DO35" s="657"/>
      <c r="DP35" s="657"/>
      <c r="DQ35" s="657"/>
      <c r="DR35" s="657"/>
      <c r="DS35" s="657"/>
      <c r="DT35" s="657"/>
      <c r="DU35" s="657"/>
      <c r="DV35" s="658"/>
      <c r="DW35" s="630">
        <v>3.5</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2305170</v>
      </c>
      <c r="S36" s="698"/>
      <c r="T36" s="698"/>
      <c r="U36" s="698"/>
      <c r="V36" s="698"/>
      <c r="W36" s="698"/>
      <c r="X36" s="698"/>
      <c r="Y36" s="699"/>
      <c r="Z36" s="700">
        <v>100</v>
      </c>
      <c r="AA36" s="700"/>
      <c r="AB36" s="700"/>
      <c r="AC36" s="700"/>
      <c r="AD36" s="701">
        <v>1462681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19983</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-8751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269420</v>
      </c>
      <c r="CS36" s="626"/>
      <c r="CT36" s="626"/>
      <c r="CU36" s="626"/>
      <c r="CV36" s="626"/>
      <c r="CW36" s="626"/>
      <c r="CX36" s="626"/>
      <c r="CY36" s="627"/>
      <c r="CZ36" s="659">
        <v>13.1</v>
      </c>
      <c r="DA36" s="660"/>
      <c r="DB36" s="660"/>
      <c r="DC36" s="661"/>
      <c r="DD36" s="634">
        <v>243825</v>
      </c>
      <c r="DE36" s="626"/>
      <c r="DF36" s="626"/>
      <c r="DG36" s="626"/>
      <c r="DH36" s="626"/>
      <c r="DI36" s="626"/>
      <c r="DJ36" s="626"/>
      <c r="DK36" s="627"/>
      <c r="DL36" s="634">
        <v>208461</v>
      </c>
      <c r="DM36" s="626"/>
      <c r="DN36" s="626"/>
      <c r="DO36" s="626"/>
      <c r="DP36" s="626"/>
      <c r="DQ36" s="626"/>
      <c r="DR36" s="626"/>
      <c r="DS36" s="626"/>
      <c r="DT36" s="626"/>
      <c r="DU36" s="626"/>
      <c r="DV36" s="627"/>
      <c r="DW36" s="630">
        <v>13.7</v>
      </c>
      <c r="DX36" s="655"/>
      <c r="DY36" s="655"/>
      <c r="DZ36" s="655"/>
      <c r="EA36" s="655"/>
      <c r="EB36" s="655"/>
      <c r="EC36" s="656"/>
    </row>
    <row r="37" spans="43:133" ht="11.25" customHeight="1">
      <c r="AQ37" s="704" t="s">
        <v>316</v>
      </c>
      <c r="AR37" s="705"/>
      <c r="AS37" s="705"/>
      <c r="AT37" s="705"/>
      <c r="AU37" s="705"/>
      <c r="AV37" s="705"/>
      <c r="AW37" s="705"/>
      <c r="AX37" s="705"/>
      <c r="AY37" s="706"/>
      <c r="AZ37" s="625">
        <v>14716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378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156578</v>
      </c>
      <c r="CS37" s="657"/>
      <c r="CT37" s="657"/>
      <c r="CU37" s="657"/>
      <c r="CV37" s="657"/>
      <c r="CW37" s="657"/>
      <c r="CX37" s="657"/>
      <c r="CY37" s="658"/>
      <c r="CZ37" s="659">
        <v>7.6</v>
      </c>
      <c r="DA37" s="660"/>
      <c r="DB37" s="660"/>
      <c r="DC37" s="661"/>
      <c r="DD37" s="634">
        <v>156578</v>
      </c>
      <c r="DE37" s="657"/>
      <c r="DF37" s="657"/>
      <c r="DG37" s="657"/>
      <c r="DH37" s="657"/>
      <c r="DI37" s="657"/>
      <c r="DJ37" s="657"/>
      <c r="DK37" s="658"/>
      <c r="DL37" s="634">
        <v>136764</v>
      </c>
      <c r="DM37" s="657"/>
      <c r="DN37" s="657"/>
      <c r="DO37" s="657"/>
      <c r="DP37" s="657"/>
      <c r="DQ37" s="657"/>
      <c r="DR37" s="657"/>
      <c r="DS37" s="657"/>
      <c r="DT37" s="657"/>
      <c r="DU37" s="657"/>
      <c r="DV37" s="658"/>
      <c r="DW37" s="630">
        <v>9</v>
      </c>
      <c r="DX37" s="655"/>
      <c r="DY37" s="655"/>
      <c r="DZ37" s="655"/>
      <c r="EA37" s="655"/>
      <c r="EB37" s="655"/>
      <c r="EC37" s="656"/>
    </row>
    <row r="38" spans="43:133" ht="11.25" customHeight="1">
      <c r="AQ38" s="704" t="s">
        <v>319</v>
      </c>
      <c r="AR38" s="705"/>
      <c r="AS38" s="705"/>
      <c r="AT38" s="705"/>
      <c r="AU38" s="705"/>
      <c r="AV38" s="705"/>
      <c r="AW38" s="705"/>
      <c r="AX38" s="705"/>
      <c r="AY38" s="706"/>
      <c r="AZ38" s="625">
        <v>11112</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556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245145</v>
      </c>
      <c r="CS38" s="626"/>
      <c r="CT38" s="626"/>
      <c r="CU38" s="626"/>
      <c r="CV38" s="626"/>
      <c r="CW38" s="626"/>
      <c r="CX38" s="626"/>
      <c r="CY38" s="627"/>
      <c r="CZ38" s="659">
        <v>11.9</v>
      </c>
      <c r="DA38" s="660"/>
      <c r="DB38" s="660"/>
      <c r="DC38" s="661"/>
      <c r="DD38" s="634">
        <v>220096</v>
      </c>
      <c r="DE38" s="626"/>
      <c r="DF38" s="626"/>
      <c r="DG38" s="626"/>
      <c r="DH38" s="626"/>
      <c r="DI38" s="626"/>
      <c r="DJ38" s="626"/>
      <c r="DK38" s="627"/>
      <c r="DL38" s="634">
        <v>180905</v>
      </c>
      <c r="DM38" s="626"/>
      <c r="DN38" s="626"/>
      <c r="DO38" s="626"/>
      <c r="DP38" s="626"/>
      <c r="DQ38" s="626"/>
      <c r="DR38" s="626"/>
      <c r="DS38" s="626"/>
      <c r="DT38" s="626"/>
      <c r="DU38" s="626"/>
      <c r="DV38" s="627"/>
      <c r="DW38" s="630">
        <v>11.9</v>
      </c>
      <c r="DX38" s="655"/>
      <c r="DY38" s="655"/>
      <c r="DZ38" s="655"/>
      <c r="EA38" s="655"/>
      <c r="EB38" s="655"/>
      <c r="EC38" s="656"/>
    </row>
    <row r="39" spans="43:133" ht="11.25" customHeight="1">
      <c r="AQ39" s="704" t="s">
        <v>322</v>
      </c>
      <c r="AR39" s="705"/>
      <c r="AS39" s="705"/>
      <c r="AT39" s="705"/>
      <c r="AU39" s="705"/>
      <c r="AV39" s="705"/>
      <c r="AW39" s="705"/>
      <c r="AX39" s="705"/>
      <c r="AY39" s="706"/>
      <c r="AZ39" s="625">
        <v>62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67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60564</v>
      </c>
      <c r="CS39" s="657"/>
      <c r="CT39" s="657"/>
      <c r="CU39" s="657"/>
      <c r="CV39" s="657"/>
      <c r="CW39" s="657"/>
      <c r="CX39" s="657"/>
      <c r="CY39" s="658"/>
      <c r="CZ39" s="659">
        <v>2.9</v>
      </c>
      <c r="DA39" s="660"/>
      <c r="DB39" s="660"/>
      <c r="DC39" s="661"/>
      <c r="DD39" s="634">
        <v>57001</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28687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168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2447</v>
      </c>
      <c r="CS40" s="626"/>
      <c r="CT40" s="626"/>
      <c r="CU40" s="626"/>
      <c r="CV40" s="626"/>
      <c r="CW40" s="626"/>
      <c r="CX40" s="626"/>
      <c r="CY40" s="627"/>
      <c r="CZ40" s="659">
        <v>0.1</v>
      </c>
      <c r="DA40" s="660"/>
      <c r="DB40" s="660"/>
      <c r="DC40" s="661"/>
      <c r="DD40" s="634">
        <v>1447</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181697</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373</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353543</v>
      </c>
      <c r="CS42" s="626"/>
      <c r="CT42" s="626"/>
      <c r="CU42" s="626"/>
      <c r="CV42" s="626"/>
      <c r="CW42" s="626"/>
      <c r="CX42" s="626"/>
      <c r="CY42" s="627"/>
      <c r="CZ42" s="659">
        <v>17.1</v>
      </c>
      <c r="DA42" s="708"/>
      <c r="DB42" s="708"/>
      <c r="DC42" s="709"/>
      <c r="DD42" s="634">
        <v>139598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17055</v>
      </c>
      <c r="CS43" s="657"/>
      <c r="CT43" s="657"/>
      <c r="CU43" s="657"/>
      <c r="CV43" s="657"/>
      <c r="CW43" s="657"/>
      <c r="CX43" s="657"/>
      <c r="CY43" s="658"/>
      <c r="CZ43" s="659">
        <v>0.8</v>
      </c>
      <c r="DA43" s="660"/>
      <c r="DB43" s="660"/>
      <c r="DC43" s="661"/>
      <c r="DD43" s="634">
        <v>17055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289</v>
      </c>
      <c r="CE44" s="732"/>
      <c r="CF44" s="622" t="s">
        <v>339</v>
      </c>
      <c r="CG44" s="623"/>
      <c r="CH44" s="623"/>
      <c r="CI44" s="623"/>
      <c r="CJ44" s="623"/>
      <c r="CK44" s="623"/>
      <c r="CL44" s="623"/>
      <c r="CM44" s="623"/>
      <c r="CN44" s="623"/>
      <c r="CO44" s="623"/>
      <c r="CP44" s="623"/>
      <c r="CQ44" s="624"/>
      <c r="CR44" s="625">
        <v>353543</v>
      </c>
      <c r="CS44" s="626"/>
      <c r="CT44" s="626"/>
      <c r="CU44" s="626"/>
      <c r="CV44" s="626"/>
      <c r="CW44" s="626"/>
      <c r="CX44" s="626"/>
      <c r="CY44" s="627"/>
      <c r="CZ44" s="659">
        <v>17.1</v>
      </c>
      <c r="DA44" s="708"/>
      <c r="DB44" s="708"/>
      <c r="DC44" s="709"/>
      <c r="DD44" s="634">
        <v>139598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340</v>
      </c>
      <c r="CG45" s="623"/>
      <c r="CH45" s="623"/>
      <c r="CI45" s="623"/>
      <c r="CJ45" s="623"/>
      <c r="CK45" s="623"/>
      <c r="CL45" s="623"/>
      <c r="CM45" s="623"/>
      <c r="CN45" s="623"/>
      <c r="CO45" s="623"/>
      <c r="CP45" s="623"/>
      <c r="CQ45" s="624"/>
      <c r="CR45" s="625">
        <v>111944</v>
      </c>
      <c r="CS45" s="657"/>
      <c r="CT45" s="657"/>
      <c r="CU45" s="657"/>
      <c r="CV45" s="657"/>
      <c r="CW45" s="657"/>
      <c r="CX45" s="657"/>
      <c r="CY45" s="658"/>
      <c r="CZ45" s="659">
        <v>5.4</v>
      </c>
      <c r="DA45" s="660"/>
      <c r="DB45" s="660"/>
      <c r="DC45" s="661"/>
      <c r="DD45" s="634">
        <v>7285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341</v>
      </c>
      <c r="CG46" s="623"/>
      <c r="CH46" s="623"/>
      <c r="CI46" s="623"/>
      <c r="CJ46" s="623"/>
      <c r="CK46" s="623"/>
      <c r="CL46" s="623"/>
      <c r="CM46" s="623"/>
      <c r="CN46" s="623"/>
      <c r="CO46" s="623"/>
      <c r="CP46" s="623"/>
      <c r="CQ46" s="624"/>
      <c r="CR46" s="625">
        <v>226030</v>
      </c>
      <c r="CS46" s="626"/>
      <c r="CT46" s="626"/>
      <c r="CU46" s="626"/>
      <c r="CV46" s="626"/>
      <c r="CW46" s="626"/>
      <c r="CX46" s="626"/>
      <c r="CY46" s="627"/>
      <c r="CZ46" s="659">
        <v>11</v>
      </c>
      <c r="DA46" s="708"/>
      <c r="DB46" s="708"/>
      <c r="DC46" s="709"/>
      <c r="DD46" s="634">
        <v>116744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2061642</v>
      </c>
      <c r="CS49" s="693"/>
      <c r="CT49" s="693"/>
      <c r="CU49" s="693"/>
      <c r="CV49" s="693"/>
      <c r="CW49" s="693"/>
      <c r="CX49" s="693"/>
      <c r="CY49" s="720"/>
      <c r="CZ49" s="721">
        <v>100</v>
      </c>
      <c r="DA49" s="722"/>
      <c r="DB49" s="722"/>
      <c r="DC49" s="723"/>
      <c r="DD49" s="724">
        <v>1619271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topLeftCell="A22">
      <selection activeCell="Q37" sqref="Q37:U37"/>
    </sheetView>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2310</v>
      </c>
      <c r="R7" s="755"/>
      <c r="S7" s="755"/>
      <c r="T7" s="755"/>
      <c r="U7" s="755"/>
      <c r="V7" s="755">
        <v>2067</v>
      </c>
      <c r="W7" s="755"/>
      <c r="X7" s="755"/>
      <c r="Y7" s="755"/>
      <c r="Z7" s="755"/>
      <c r="AA7" s="755">
        <v>244</v>
      </c>
      <c r="AB7" s="755"/>
      <c r="AC7" s="755"/>
      <c r="AD7" s="755"/>
      <c r="AE7" s="756"/>
      <c r="AF7" s="757">
        <v>158</v>
      </c>
      <c r="AG7" s="758"/>
      <c r="AH7" s="758"/>
      <c r="AI7" s="758"/>
      <c r="AJ7" s="759"/>
      <c r="AK7" s="794">
        <v>5</v>
      </c>
      <c r="AL7" s="795"/>
      <c r="AM7" s="795"/>
      <c r="AN7" s="795"/>
      <c r="AO7" s="795"/>
      <c r="AP7" s="795">
        <v>1732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542</v>
      </c>
      <c r="BS7" s="798" t="s">
        <v>541</v>
      </c>
      <c r="BT7" s="799"/>
      <c r="BU7" s="799"/>
      <c r="BV7" s="799"/>
      <c r="BW7" s="799"/>
      <c r="BX7" s="799"/>
      <c r="BY7" s="799"/>
      <c r="BZ7" s="799"/>
      <c r="CA7" s="799"/>
      <c r="CB7" s="799"/>
      <c r="CC7" s="799"/>
      <c r="CD7" s="799"/>
      <c r="CE7" s="799"/>
      <c r="CF7" s="799"/>
      <c r="CG7" s="800"/>
      <c r="CH7" s="791">
        <v>8</v>
      </c>
      <c r="CI7" s="792"/>
      <c r="CJ7" s="792"/>
      <c r="CK7" s="792"/>
      <c r="CL7" s="793"/>
      <c r="CM7" s="791">
        <v>62</v>
      </c>
      <c r="CN7" s="792"/>
      <c r="CO7" s="792"/>
      <c r="CP7" s="792"/>
      <c r="CQ7" s="793"/>
      <c r="CR7" s="791">
        <v>2</v>
      </c>
      <c r="CS7" s="792"/>
      <c r="CT7" s="792"/>
      <c r="CU7" s="792"/>
      <c r="CV7" s="793"/>
      <c r="CW7" s="791" t="s">
        <v>543</v>
      </c>
      <c r="CX7" s="792"/>
      <c r="CY7" s="792"/>
      <c r="CZ7" s="792"/>
      <c r="DA7" s="793"/>
      <c r="DB7" s="791" t="s">
        <v>543</v>
      </c>
      <c r="DC7" s="792"/>
      <c r="DD7" s="792"/>
      <c r="DE7" s="792"/>
      <c r="DF7" s="793"/>
      <c r="DG7" s="791" t="s">
        <v>543</v>
      </c>
      <c r="DH7" s="792"/>
      <c r="DI7" s="792"/>
      <c r="DJ7" s="792"/>
      <c r="DK7" s="793"/>
      <c r="DL7" s="791" t="s">
        <v>543</v>
      </c>
      <c r="DM7" s="792"/>
      <c r="DN7" s="792"/>
      <c r="DO7" s="792"/>
      <c r="DP7" s="793"/>
      <c r="DQ7" s="791" t="s">
        <v>543</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2310</v>
      </c>
      <c r="R23" s="814"/>
      <c r="S23" s="814"/>
      <c r="T23" s="814"/>
      <c r="U23" s="814"/>
      <c r="V23" s="814">
        <v>2067</v>
      </c>
      <c r="W23" s="814"/>
      <c r="X23" s="814"/>
      <c r="Y23" s="814"/>
      <c r="Z23" s="814"/>
      <c r="AA23" s="814">
        <v>244</v>
      </c>
      <c r="AB23" s="814"/>
      <c r="AC23" s="814"/>
      <c r="AD23" s="814"/>
      <c r="AE23" s="815"/>
      <c r="AF23" s="816">
        <v>158</v>
      </c>
      <c r="AG23" s="814"/>
      <c r="AH23" s="814"/>
      <c r="AI23" s="814"/>
      <c r="AJ23" s="817"/>
      <c r="AK23" s="818"/>
      <c r="AL23" s="819"/>
      <c r="AM23" s="819"/>
      <c r="AN23" s="819"/>
      <c r="AO23" s="819"/>
      <c r="AP23" s="814">
        <v>1732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359</v>
      </c>
      <c r="R28" s="843"/>
      <c r="S28" s="843"/>
      <c r="T28" s="843"/>
      <c r="U28" s="843"/>
      <c r="V28" s="843">
        <v>357</v>
      </c>
      <c r="W28" s="843"/>
      <c r="X28" s="843"/>
      <c r="Y28" s="843"/>
      <c r="Z28" s="843"/>
      <c r="AA28" s="843">
        <v>2</v>
      </c>
      <c r="AB28" s="843"/>
      <c r="AC28" s="843"/>
      <c r="AD28" s="843"/>
      <c r="AE28" s="844"/>
      <c r="AF28" s="845">
        <v>2</v>
      </c>
      <c r="AG28" s="843"/>
      <c r="AH28" s="843"/>
      <c r="AI28" s="843"/>
      <c r="AJ28" s="846"/>
      <c r="AK28" s="847">
        <v>45</v>
      </c>
      <c r="AL28" s="838"/>
      <c r="AM28" s="838"/>
      <c r="AN28" s="838"/>
      <c r="AO28" s="838"/>
      <c r="AP28" s="838" t="s">
        <v>544</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538</v>
      </c>
      <c r="R29" s="779"/>
      <c r="S29" s="779"/>
      <c r="T29" s="779"/>
      <c r="U29" s="779"/>
      <c r="V29" s="779">
        <v>537</v>
      </c>
      <c r="W29" s="779"/>
      <c r="X29" s="779"/>
      <c r="Y29" s="779"/>
      <c r="Z29" s="779"/>
      <c r="AA29" s="779">
        <v>0</v>
      </c>
      <c r="AB29" s="779"/>
      <c r="AC29" s="779"/>
      <c r="AD29" s="779"/>
      <c r="AE29" s="780"/>
      <c r="AF29" s="781">
        <v>1</v>
      </c>
      <c r="AG29" s="782"/>
      <c r="AH29" s="782"/>
      <c r="AI29" s="782"/>
      <c r="AJ29" s="783"/>
      <c r="AK29" s="850">
        <v>73</v>
      </c>
      <c r="AL29" s="851"/>
      <c r="AM29" s="851"/>
      <c r="AN29" s="851"/>
      <c r="AO29" s="851"/>
      <c r="AP29" s="851" t="s">
        <v>544</v>
      </c>
      <c r="AQ29" s="851"/>
      <c r="AR29" s="851"/>
      <c r="AS29" s="851"/>
      <c r="AT29" s="851"/>
      <c r="AU29" s="851" t="s">
        <v>544</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47</v>
      </c>
      <c r="R30" s="779"/>
      <c r="S30" s="779"/>
      <c r="T30" s="779"/>
      <c r="U30" s="779"/>
      <c r="V30" s="779">
        <v>47</v>
      </c>
      <c r="W30" s="779"/>
      <c r="X30" s="779"/>
      <c r="Y30" s="779"/>
      <c r="Z30" s="779"/>
      <c r="AA30" s="779">
        <v>0</v>
      </c>
      <c r="AB30" s="779"/>
      <c r="AC30" s="779"/>
      <c r="AD30" s="779"/>
      <c r="AE30" s="780"/>
      <c r="AF30" s="781">
        <v>0</v>
      </c>
      <c r="AG30" s="782"/>
      <c r="AH30" s="782"/>
      <c r="AI30" s="782"/>
      <c r="AJ30" s="783"/>
      <c r="AK30" s="850">
        <v>25</v>
      </c>
      <c r="AL30" s="851"/>
      <c r="AM30" s="851"/>
      <c r="AN30" s="851"/>
      <c r="AO30" s="851"/>
      <c r="AP30" s="851" t="s">
        <v>544</v>
      </c>
      <c r="AQ30" s="851"/>
      <c r="AR30" s="851"/>
      <c r="AS30" s="851"/>
      <c r="AT30" s="851"/>
      <c r="AU30" s="851" t="s">
        <v>544</v>
      </c>
      <c r="AV30" s="851"/>
      <c r="AW30" s="851"/>
      <c r="AX30" s="851"/>
      <c r="AY30" s="851"/>
      <c r="AZ30" s="852" t="s">
        <v>544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52</v>
      </c>
      <c r="R31" s="779"/>
      <c r="S31" s="779"/>
      <c r="T31" s="779"/>
      <c r="U31" s="779"/>
      <c r="V31" s="779">
        <v>52</v>
      </c>
      <c r="W31" s="779"/>
      <c r="X31" s="779"/>
      <c r="Y31" s="779"/>
      <c r="Z31" s="779"/>
      <c r="AA31" s="779">
        <v>0</v>
      </c>
      <c r="AB31" s="779"/>
      <c r="AC31" s="779"/>
      <c r="AD31" s="779"/>
      <c r="AE31" s="780"/>
      <c r="AF31" s="781">
        <v>0</v>
      </c>
      <c r="AG31" s="782"/>
      <c r="AH31" s="782"/>
      <c r="AI31" s="782"/>
      <c r="AJ31" s="783"/>
      <c r="AK31" s="850">
        <v>27</v>
      </c>
      <c r="AL31" s="851"/>
      <c r="AM31" s="851"/>
      <c r="AN31" s="851"/>
      <c r="AO31" s="851"/>
      <c r="AP31" s="851">
        <v>4</v>
      </c>
      <c r="AQ31" s="851"/>
      <c r="AR31" s="851"/>
      <c r="AS31" s="851"/>
      <c r="AT31" s="851"/>
      <c r="AU31" s="851">
        <v>3</v>
      </c>
      <c r="AV31" s="851"/>
      <c r="AW31" s="851"/>
      <c r="AX31" s="851"/>
      <c r="AY31" s="851"/>
      <c r="AZ31" s="852" t="s">
        <v>544</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29</v>
      </c>
      <c r="R32" s="779"/>
      <c r="S32" s="779"/>
      <c r="T32" s="779"/>
      <c r="U32" s="779"/>
      <c r="V32" s="779">
        <v>29</v>
      </c>
      <c r="W32" s="779"/>
      <c r="X32" s="779"/>
      <c r="Y32" s="779"/>
      <c r="Z32" s="779"/>
      <c r="AA32" s="779" t="s">
        <v>544</v>
      </c>
      <c r="AB32" s="779"/>
      <c r="AC32" s="779"/>
      <c r="AD32" s="779"/>
      <c r="AE32" s="780"/>
      <c r="AF32" s="781" t="s">
        <v>545</v>
      </c>
      <c r="AG32" s="782"/>
      <c r="AH32" s="782"/>
      <c r="AI32" s="782"/>
      <c r="AJ32" s="783"/>
      <c r="AK32" s="850">
        <v>15</v>
      </c>
      <c r="AL32" s="851"/>
      <c r="AM32" s="851"/>
      <c r="AN32" s="851"/>
      <c r="AO32" s="851"/>
      <c r="AP32" s="851">
        <v>69</v>
      </c>
      <c r="AQ32" s="851"/>
      <c r="AR32" s="851"/>
      <c r="AS32" s="851"/>
      <c r="AT32" s="851"/>
      <c r="AU32" s="851">
        <v>52</v>
      </c>
      <c r="AV32" s="851"/>
      <c r="AW32" s="851"/>
      <c r="AX32" s="851"/>
      <c r="AY32" s="851"/>
      <c r="AZ32" s="852" t="s">
        <v>544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0</v>
      </c>
      <c r="R33" s="779"/>
      <c r="S33" s="779"/>
      <c r="T33" s="779"/>
      <c r="U33" s="779"/>
      <c r="V33" s="779">
        <v>0</v>
      </c>
      <c r="W33" s="779"/>
      <c r="X33" s="779"/>
      <c r="Y33" s="779"/>
      <c r="Z33" s="779"/>
      <c r="AA33" s="779" t="s">
        <v>544</v>
      </c>
      <c r="AB33" s="779"/>
      <c r="AC33" s="779"/>
      <c r="AD33" s="779"/>
      <c r="AE33" s="780"/>
      <c r="AF33" s="781" t="s">
        <v>545</v>
      </c>
      <c r="AG33" s="782"/>
      <c r="AH33" s="782"/>
      <c r="AI33" s="782"/>
      <c r="AJ33" s="783"/>
      <c r="AK33" s="850">
        <v>0</v>
      </c>
      <c r="AL33" s="851"/>
      <c r="AM33" s="851"/>
      <c r="AN33" s="851"/>
      <c r="AO33" s="851"/>
      <c r="AP33" s="851" t="s">
        <v>544</v>
      </c>
      <c r="AQ33" s="851"/>
      <c r="AR33" s="851"/>
      <c r="AS33" s="851"/>
      <c r="AT33" s="851"/>
      <c r="AU33" s="851" t="s">
        <v>544</v>
      </c>
      <c r="AV33" s="851"/>
      <c r="AW33" s="851"/>
      <c r="AX33" s="851"/>
      <c r="AY33" s="851"/>
      <c r="AZ33" s="852" t="s">
        <v>544</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v>
      </c>
      <c r="AG63" s="862"/>
      <c r="AH63" s="862"/>
      <c r="AI63" s="862"/>
      <c r="AJ63" s="863"/>
      <c r="AK63" s="864"/>
      <c r="AL63" s="859"/>
      <c r="AM63" s="859"/>
      <c r="AN63" s="859"/>
      <c r="AO63" s="859"/>
      <c r="AP63" s="862">
        <v>73</v>
      </c>
      <c r="AQ63" s="862"/>
      <c r="AR63" s="862"/>
      <c r="AS63" s="862"/>
      <c r="AT63" s="862"/>
      <c r="AU63" s="862">
        <v>55</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534</v>
      </c>
      <c r="C68" s="890"/>
      <c r="D68" s="890"/>
      <c r="E68" s="890"/>
      <c r="F68" s="890"/>
      <c r="G68" s="890"/>
      <c r="H68" s="890"/>
      <c r="I68" s="890"/>
      <c r="J68" s="890"/>
      <c r="K68" s="890"/>
      <c r="L68" s="890"/>
      <c r="M68" s="890"/>
      <c r="N68" s="890"/>
      <c r="O68" s="890"/>
      <c r="P68" s="891"/>
      <c r="Q68" s="892">
        <v>352</v>
      </c>
      <c r="R68" s="886"/>
      <c r="S68" s="886"/>
      <c r="T68" s="886"/>
      <c r="U68" s="886"/>
      <c r="V68" s="886">
        <v>340</v>
      </c>
      <c r="W68" s="886"/>
      <c r="X68" s="886"/>
      <c r="Y68" s="886"/>
      <c r="Z68" s="886"/>
      <c r="AA68" s="886">
        <v>12</v>
      </c>
      <c r="AB68" s="886"/>
      <c r="AC68" s="886"/>
      <c r="AD68" s="886"/>
      <c r="AE68" s="886"/>
      <c r="AF68" s="886">
        <v>12</v>
      </c>
      <c r="AG68" s="886"/>
      <c r="AH68" s="886"/>
      <c r="AI68" s="886"/>
      <c r="AJ68" s="886"/>
      <c r="AK68" s="886" t="s">
        <v>547</v>
      </c>
      <c r="AL68" s="886"/>
      <c r="AM68" s="886"/>
      <c r="AN68" s="886"/>
      <c r="AO68" s="886"/>
      <c r="AP68" s="886">
        <v>95</v>
      </c>
      <c r="AQ68" s="886"/>
      <c r="AR68" s="886"/>
      <c r="AS68" s="886"/>
      <c r="AT68" s="886"/>
      <c r="AU68" s="886" t="s">
        <v>544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535</v>
      </c>
      <c r="C69" s="894"/>
      <c r="D69" s="894"/>
      <c r="E69" s="894"/>
      <c r="F69" s="894"/>
      <c r="G69" s="894"/>
      <c r="H69" s="894"/>
      <c r="I69" s="894"/>
      <c r="J69" s="894"/>
      <c r="K69" s="894"/>
      <c r="L69" s="894"/>
      <c r="M69" s="894"/>
      <c r="N69" s="894"/>
      <c r="O69" s="894"/>
      <c r="P69" s="895"/>
      <c r="Q69" s="896">
        <v>1496</v>
      </c>
      <c r="R69" s="851"/>
      <c r="S69" s="851"/>
      <c r="T69" s="851"/>
      <c r="U69" s="851"/>
      <c r="V69" s="851">
        <v>1837</v>
      </c>
      <c r="W69" s="851"/>
      <c r="X69" s="851"/>
      <c r="Y69" s="851"/>
      <c r="Z69" s="851"/>
      <c r="AA69" s="851">
        <v>-340</v>
      </c>
      <c r="AB69" s="851"/>
      <c r="AC69" s="851"/>
      <c r="AD69" s="851"/>
      <c r="AE69" s="851"/>
      <c r="AF69" s="851">
        <v>330</v>
      </c>
      <c r="AG69" s="851"/>
      <c r="AH69" s="851"/>
      <c r="AI69" s="851"/>
      <c r="AJ69" s="851"/>
      <c r="AK69" s="851">
        <v>190</v>
      </c>
      <c r="AL69" s="851"/>
      <c r="AM69" s="851"/>
      <c r="AN69" s="851"/>
      <c r="AO69" s="851"/>
      <c r="AP69" s="851">
        <v>1287</v>
      </c>
      <c r="AQ69" s="851"/>
      <c r="AR69" s="851"/>
      <c r="AS69" s="851"/>
      <c r="AT69" s="851"/>
      <c r="AU69" s="851">
        <v>61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536</v>
      </c>
      <c r="C70" s="894"/>
      <c r="D70" s="894"/>
      <c r="E70" s="894"/>
      <c r="F70" s="894"/>
      <c r="G70" s="894"/>
      <c r="H70" s="894"/>
      <c r="I70" s="894"/>
      <c r="J70" s="894"/>
      <c r="K70" s="894"/>
      <c r="L70" s="894"/>
      <c r="M70" s="894"/>
      <c r="N70" s="894"/>
      <c r="O70" s="894"/>
      <c r="P70" s="895"/>
      <c r="Q70" s="896">
        <v>1602</v>
      </c>
      <c r="R70" s="851"/>
      <c r="S70" s="851"/>
      <c r="T70" s="851"/>
      <c r="U70" s="851"/>
      <c r="V70" s="851">
        <v>1574</v>
      </c>
      <c r="W70" s="851"/>
      <c r="X70" s="851"/>
      <c r="Y70" s="851"/>
      <c r="Z70" s="851"/>
      <c r="AA70" s="851">
        <v>29</v>
      </c>
      <c r="AB70" s="851"/>
      <c r="AC70" s="851"/>
      <c r="AD70" s="851"/>
      <c r="AE70" s="851"/>
      <c r="AF70" s="851">
        <v>29</v>
      </c>
      <c r="AG70" s="851"/>
      <c r="AH70" s="851"/>
      <c r="AI70" s="851"/>
      <c r="AJ70" s="851"/>
      <c r="AK70" s="851" t="s">
        <v>547</v>
      </c>
      <c r="AL70" s="851"/>
      <c r="AM70" s="851"/>
      <c r="AN70" s="851"/>
      <c r="AO70" s="851"/>
      <c r="AP70" s="851">
        <v>547</v>
      </c>
      <c r="AQ70" s="851"/>
      <c r="AR70" s="851"/>
      <c r="AS70" s="851"/>
      <c r="AT70" s="851"/>
      <c r="AU70" s="851">
        <v>28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537</v>
      </c>
      <c r="C71" s="894"/>
      <c r="D71" s="894"/>
      <c r="E71" s="894"/>
      <c r="F71" s="894"/>
      <c r="G71" s="894"/>
      <c r="H71" s="894"/>
      <c r="I71" s="894"/>
      <c r="J71" s="894"/>
      <c r="K71" s="894"/>
      <c r="L71" s="894"/>
      <c r="M71" s="894"/>
      <c r="N71" s="894"/>
      <c r="O71" s="894"/>
      <c r="P71" s="895"/>
      <c r="Q71" s="896">
        <v>100</v>
      </c>
      <c r="R71" s="851"/>
      <c r="S71" s="851"/>
      <c r="T71" s="851"/>
      <c r="U71" s="851"/>
      <c r="V71" s="851">
        <v>89</v>
      </c>
      <c r="W71" s="851"/>
      <c r="X71" s="851"/>
      <c r="Y71" s="851"/>
      <c r="Z71" s="851"/>
      <c r="AA71" s="851">
        <v>10</v>
      </c>
      <c r="AB71" s="851"/>
      <c r="AC71" s="851"/>
      <c r="AD71" s="851"/>
      <c r="AE71" s="851"/>
      <c r="AF71" s="851">
        <v>10</v>
      </c>
      <c r="AG71" s="851"/>
      <c r="AH71" s="851"/>
      <c r="AI71" s="851"/>
      <c r="AJ71" s="851"/>
      <c r="AK71" s="851">
        <v>1</v>
      </c>
      <c r="AL71" s="851"/>
      <c r="AM71" s="851"/>
      <c r="AN71" s="851"/>
      <c r="AO71" s="851"/>
      <c r="AP71" s="851" t="s">
        <v>544</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540</v>
      </c>
      <c r="C72" s="894"/>
      <c r="D72" s="894"/>
      <c r="E72" s="894"/>
      <c r="F72" s="894"/>
      <c r="G72" s="894"/>
      <c r="H72" s="894"/>
      <c r="I72" s="894"/>
      <c r="J72" s="894"/>
      <c r="K72" s="894"/>
      <c r="L72" s="894"/>
      <c r="M72" s="894"/>
      <c r="N72" s="894"/>
      <c r="O72" s="894"/>
      <c r="P72" s="895"/>
      <c r="Q72" s="896">
        <v>227448</v>
      </c>
      <c r="R72" s="851"/>
      <c r="S72" s="851"/>
      <c r="T72" s="851"/>
      <c r="U72" s="851"/>
      <c r="V72" s="851">
        <v>221433</v>
      </c>
      <c r="W72" s="851"/>
      <c r="X72" s="851"/>
      <c r="Y72" s="851"/>
      <c r="Z72" s="851"/>
      <c r="AA72" s="851">
        <v>6016</v>
      </c>
      <c r="AB72" s="851"/>
      <c r="AC72" s="851"/>
      <c r="AD72" s="851"/>
      <c r="AE72" s="851"/>
      <c r="AF72" s="851">
        <v>6016</v>
      </c>
      <c r="AG72" s="851"/>
      <c r="AH72" s="851"/>
      <c r="AI72" s="851"/>
      <c r="AJ72" s="851"/>
      <c r="AK72" s="851">
        <v>1477</v>
      </c>
      <c r="AL72" s="851"/>
      <c r="AM72" s="851"/>
      <c r="AN72" s="851"/>
      <c r="AO72" s="851"/>
      <c r="AP72" s="851" t="s">
        <v>544</v>
      </c>
      <c r="AQ72" s="851"/>
      <c r="AR72" s="851"/>
      <c r="AS72" s="851"/>
      <c r="AT72" s="851"/>
      <c r="AU72" s="851" t="s">
        <v>544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538</v>
      </c>
      <c r="C73" s="894"/>
      <c r="D73" s="894"/>
      <c r="E73" s="894"/>
      <c r="F73" s="894"/>
      <c r="G73" s="894"/>
      <c r="H73" s="894"/>
      <c r="I73" s="894"/>
      <c r="J73" s="894"/>
      <c r="K73" s="894"/>
      <c r="L73" s="894"/>
      <c r="M73" s="894"/>
      <c r="N73" s="894"/>
      <c r="O73" s="894"/>
      <c r="P73" s="895"/>
      <c r="Q73" s="896">
        <v>7053</v>
      </c>
      <c r="R73" s="851"/>
      <c r="S73" s="851"/>
      <c r="T73" s="851"/>
      <c r="U73" s="851"/>
      <c r="V73" s="851">
        <v>6489</v>
      </c>
      <c r="W73" s="851"/>
      <c r="X73" s="851"/>
      <c r="Y73" s="851"/>
      <c r="Z73" s="851"/>
      <c r="AA73" s="851">
        <v>565</v>
      </c>
      <c r="AB73" s="851"/>
      <c r="AC73" s="851"/>
      <c r="AD73" s="851"/>
      <c r="AE73" s="851"/>
      <c r="AF73" s="851">
        <v>565</v>
      </c>
      <c r="AG73" s="851"/>
      <c r="AH73" s="851"/>
      <c r="AI73" s="851"/>
      <c r="AJ73" s="851"/>
      <c r="AK73" s="851">
        <v>305</v>
      </c>
      <c r="AL73" s="851"/>
      <c r="AM73" s="851"/>
      <c r="AN73" s="851"/>
      <c r="AO73" s="851"/>
      <c r="AP73" s="851" t="s">
        <v>546</v>
      </c>
      <c r="AQ73" s="851"/>
      <c r="AR73" s="851"/>
      <c r="AS73" s="851"/>
      <c r="AT73" s="851"/>
      <c r="AU73" s="851" t="s">
        <v>544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539</v>
      </c>
      <c r="C74" s="894"/>
      <c r="D74" s="894"/>
      <c r="E74" s="894"/>
      <c r="F74" s="894"/>
      <c r="G74" s="894"/>
      <c r="H74" s="894"/>
      <c r="I74" s="894"/>
      <c r="J74" s="894"/>
      <c r="K74" s="894"/>
      <c r="L74" s="894"/>
      <c r="M74" s="894"/>
      <c r="N74" s="894"/>
      <c r="O74" s="894"/>
      <c r="P74" s="895"/>
      <c r="Q74" s="896">
        <v>165</v>
      </c>
      <c r="R74" s="851"/>
      <c r="S74" s="851"/>
      <c r="T74" s="851"/>
      <c r="U74" s="851"/>
      <c r="V74" s="851">
        <v>127</v>
      </c>
      <c r="W74" s="851"/>
      <c r="X74" s="851"/>
      <c r="Y74" s="851"/>
      <c r="Z74" s="851"/>
      <c r="AA74" s="851">
        <v>38</v>
      </c>
      <c r="AB74" s="851"/>
      <c r="AC74" s="851"/>
      <c r="AD74" s="851"/>
      <c r="AE74" s="851"/>
      <c r="AF74" s="851">
        <v>38</v>
      </c>
      <c r="AG74" s="851"/>
      <c r="AH74" s="851"/>
      <c r="AI74" s="851"/>
      <c r="AJ74" s="851"/>
      <c r="AK74" s="851">
        <v>13</v>
      </c>
      <c r="AL74" s="851"/>
      <c r="AM74" s="851"/>
      <c r="AN74" s="851"/>
      <c r="AO74" s="851"/>
      <c r="AP74" s="851" t="s">
        <v>544</v>
      </c>
      <c r="AQ74" s="851"/>
      <c r="AR74" s="851"/>
      <c r="AS74" s="851"/>
      <c r="AT74" s="851"/>
      <c r="AU74" s="851" t="s">
        <v>544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7000</v>
      </c>
      <c r="AG88" s="862"/>
      <c r="AH88" s="862"/>
      <c r="AI88" s="862"/>
      <c r="AJ88" s="862"/>
      <c r="AK88" s="859"/>
      <c r="AL88" s="859"/>
      <c r="AM88" s="859"/>
      <c r="AN88" s="859"/>
      <c r="AO88" s="859"/>
      <c r="AP88" s="862">
        <v>1929</v>
      </c>
      <c r="AQ88" s="862"/>
      <c r="AR88" s="862"/>
      <c r="AS88" s="862"/>
      <c r="AT88" s="862"/>
      <c r="AU88" s="862">
        <v>89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v>
      </c>
      <c r="CS102" s="870"/>
      <c r="CT102" s="870"/>
      <c r="CU102" s="870"/>
      <c r="CV102" s="913"/>
      <c r="CW102" s="912" t="s">
        <v>543</v>
      </c>
      <c r="CX102" s="870"/>
      <c r="CY102" s="870"/>
      <c r="CZ102" s="870"/>
      <c r="DA102" s="913"/>
      <c r="DB102" s="912" t="s">
        <v>543</v>
      </c>
      <c r="DC102" s="870"/>
      <c r="DD102" s="870"/>
      <c r="DE102" s="870"/>
      <c r="DF102" s="913"/>
      <c r="DG102" s="912" t="s">
        <v>543</v>
      </c>
      <c r="DH102" s="870"/>
      <c r="DI102" s="870"/>
      <c r="DJ102" s="870"/>
      <c r="DK102" s="913"/>
      <c r="DL102" s="912" t="s">
        <v>543</v>
      </c>
      <c r="DM102" s="870"/>
      <c r="DN102" s="870"/>
      <c r="DO102" s="870"/>
      <c r="DP102" s="913"/>
      <c r="DQ102" s="912" t="s">
        <v>543</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0"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248984</v>
      </c>
      <c r="AB110" s="922"/>
      <c r="AC110" s="922"/>
      <c r="AD110" s="922"/>
      <c r="AE110" s="923"/>
      <c r="AF110" s="924">
        <v>236825</v>
      </c>
      <c r="AG110" s="922"/>
      <c r="AH110" s="922"/>
      <c r="AI110" s="922"/>
      <c r="AJ110" s="923"/>
      <c r="AK110" s="924">
        <v>208551</v>
      </c>
      <c r="AL110" s="922"/>
      <c r="AM110" s="922"/>
      <c r="AN110" s="922"/>
      <c r="AO110" s="923"/>
      <c r="AP110" s="925">
        <v>15.6</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1837906</v>
      </c>
      <c r="BR110" s="957"/>
      <c r="BS110" s="957"/>
      <c r="BT110" s="957"/>
      <c r="BU110" s="957"/>
      <c r="BV110" s="957">
        <v>1826202</v>
      </c>
      <c r="BW110" s="957"/>
      <c r="BX110" s="957"/>
      <c r="BY110" s="957"/>
      <c r="BZ110" s="957"/>
      <c r="CA110" s="957">
        <v>1732134</v>
      </c>
      <c r="CB110" s="957"/>
      <c r="CC110" s="957"/>
      <c r="CD110" s="957"/>
      <c r="CE110" s="957"/>
      <c r="CF110" s="971">
        <v>129.8</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0"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0"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48107</v>
      </c>
      <c r="BR112" s="950"/>
      <c r="BS112" s="950"/>
      <c r="BT112" s="950"/>
      <c r="BU112" s="950"/>
      <c r="BV112" s="950">
        <v>55753</v>
      </c>
      <c r="BW112" s="950"/>
      <c r="BX112" s="950"/>
      <c r="BY112" s="950"/>
      <c r="BZ112" s="950"/>
      <c r="CA112" s="950">
        <v>55310</v>
      </c>
      <c r="CB112" s="950"/>
      <c r="CC112" s="950"/>
      <c r="CD112" s="950"/>
      <c r="CE112" s="950"/>
      <c r="CF112" s="944">
        <v>4.1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5850</v>
      </c>
      <c r="AB113" s="964"/>
      <c r="AC113" s="964"/>
      <c r="AD113" s="964"/>
      <c r="AE113" s="965"/>
      <c r="AF113" s="966">
        <v>8833</v>
      </c>
      <c r="AG113" s="964"/>
      <c r="AH113" s="964"/>
      <c r="AI113" s="964"/>
      <c r="AJ113" s="965"/>
      <c r="AK113" s="966">
        <v>6975</v>
      </c>
      <c r="AL113" s="964"/>
      <c r="AM113" s="964"/>
      <c r="AN113" s="964"/>
      <c r="AO113" s="965"/>
      <c r="AP113" s="967">
        <v>0.5</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95210</v>
      </c>
      <c r="BR113" s="950"/>
      <c r="BS113" s="950"/>
      <c r="BT113" s="950"/>
      <c r="BU113" s="950"/>
      <c r="BV113" s="950">
        <v>96023</v>
      </c>
      <c r="BW113" s="950"/>
      <c r="BX113" s="950"/>
      <c r="BY113" s="950"/>
      <c r="BZ113" s="950"/>
      <c r="CA113" s="950">
        <v>89228</v>
      </c>
      <c r="CB113" s="950"/>
      <c r="CC113" s="950"/>
      <c r="CD113" s="950"/>
      <c r="CE113" s="950"/>
      <c r="CF113" s="944">
        <v>6.7</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18112</v>
      </c>
      <c r="AB114" s="989"/>
      <c r="AC114" s="989"/>
      <c r="AD114" s="989"/>
      <c r="AE114" s="990"/>
      <c r="AF114" s="991">
        <v>9575</v>
      </c>
      <c r="AG114" s="989"/>
      <c r="AH114" s="989"/>
      <c r="AI114" s="989"/>
      <c r="AJ114" s="990"/>
      <c r="AK114" s="991">
        <v>6914</v>
      </c>
      <c r="AL114" s="989"/>
      <c r="AM114" s="989"/>
      <c r="AN114" s="989"/>
      <c r="AO114" s="990"/>
      <c r="AP114" s="992">
        <v>0.5</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757826</v>
      </c>
      <c r="BR114" s="950"/>
      <c r="BS114" s="950"/>
      <c r="BT114" s="950"/>
      <c r="BU114" s="950"/>
      <c r="BV114" s="950">
        <v>739263</v>
      </c>
      <c r="BW114" s="950"/>
      <c r="BX114" s="950"/>
      <c r="BY114" s="950"/>
      <c r="BZ114" s="950"/>
      <c r="CA114" s="950">
        <v>762194</v>
      </c>
      <c r="CB114" s="950"/>
      <c r="CC114" s="950"/>
      <c r="CD114" s="950"/>
      <c r="CE114" s="950"/>
      <c r="CF114" s="944">
        <v>57.1</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272946</v>
      </c>
      <c r="AB117" s="1007"/>
      <c r="AC117" s="1007"/>
      <c r="AD117" s="1007"/>
      <c r="AE117" s="1008"/>
      <c r="AF117" s="1009">
        <v>255233</v>
      </c>
      <c r="AG117" s="1007"/>
      <c r="AH117" s="1007"/>
      <c r="AI117" s="1007"/>
      <c r="AJ117" s="1008"/>
      <c r="AK117" s="1009">
        <v>222440</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2739049</v>
      </c>
      <c r="BR119" s="1028"/>
      <c r="BS119" s="1028"/>
      <c r="BT119" s="1028"/>
      <c r="BU119" s="1028"/>
      <c r="BV119" s="1028">
        <v>2717241</v>
      </c>
      <c r="BW119" s="1028"/>
      <c r="BX119" s="1028"/>
      <c r="BY119" s="1028"/>
      <c r="BZ119" s="1028"/>
      <c r="CA119" s="1028">
        <v>2638866</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1027545</v>
      </c>
      <c r="BR120" s="957"/>
      <c r="BS120" s="957"/>
      <c r="BT120" s="957"/>
      <c r="BU120" s="957"/>
      <c r="BV120" s="957">
        <v>1046002</v>
      </c>
      <c r="BW120" s="957"/>
      <c r="BX120" s="957"/>
      <c r="BY120" s="957"/>
      <c r="BZ120" s="957"/>
      <c r="CA120" s="957">
        <v>1143412</v>
      </c>
      <c r="CB120" s="957"/>
      <c r="CC120" s="957"/>
      <c r="CD120" s="957"/>
      <c r="CE120" s="957"/>
      <c r="CF120" s="971">
        <v>85.7</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42124</v>
      </c>
      <c r="DH120" s="957"/>
      <c r="DI120" s="957"/>
      <c r="DJ120" s="957"/>
      <c r="DK120" s="957"/>
      <c r="DL120" s="957">
        <v>51359</v>
      </c>
      <c r="DM120" s="957"/>
      <c r="DN120" s="957"/>
      <c r="DO120" s="957"/>
      <c r="DP120" s="957"/>
      <c r="DQ120" s="957">
        <v>51928</v>
      </c>
      <c r="DR120" s="957"/>
      <c r="DS120" s="957"/>
      <c r="DT120" s="957"/>
      <c r="DU120" s="957"/>
      <c r="DV120" s="958">
        <v>3.9</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21214</v>
      </c>
      <c r="BR121" s="950"/>
      <c r="BS121" s="950"/>
      <c r="BT121" s="950"/>
      <c r="BU121" s="950"/>
      <c r="BV121" s="950">
        <v>16714</v>
      </c>
      <c r="BW121" s="950"/>
      <c r="BX121" s="950"/>
      <c r="BY121" s="950"/>
      <c r="BZ121" s="950"/>
      <c r="CA121" s="950">
        <v>12214</v>
      </c>
      <c r="CB121" s="950"/>
      <c r="CC121" s="950"/>
      <c r="CD121" s="950"/>
      <c r="CE121" s="950"/>
      <c r="CF121" s="944">
        <v>0.9</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5983</v>
      </c>
      <c r="DH121" s="950"/>
      <c r="DI121" s="950"/>
      <c r="DJ121" s="950"/>
      <c r="DK121" s="950"/>
      <c r="DL121" s="950">
        <v>4394</v>
      </c>
      <c r="DM121" s="950"/>
      <c r="DN121" s="950"/>
      <c r="DO121" s="950"/>
      <c r="DP121" s="950"/>
      <c r="DQ121" s="950">
        <v>3382</v>
      </c>
      <c r="DR121" s="950"/>
      <c r="DS121" s="950"/>
      <c r="DT121" s="950"/>
      <c r="DU121" s="950"/>
      <c r="DV121" s="951">
        <v>0.3</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1684491</v>
      </c>
      <c r="BR122" s="1028"/>
      <c r="BS122" s="1028"/>
      <c r="BT122" s="1028"/>
      <c r="BU122" s="1028"/>
      <c r="BV122" s="1028">
        <v>1627207</v>
      </c>
      <c r="BW122" s="1028"/>
      <c r="BX122" s="1028"/>
      <c r="BY122" s="1028"/>
      <c r="BZ122" s="1028"/>
      <c r="CA122" s="1028">
        <v>1572355</v>
      </c>
      <c r="CB122" s="1028"/>
      <c r="CC122" s="1028"/>
      <c r="CD122" s="1028"/>
      <c r="CE122" s="1028"/>
      <c r="CF122" s="1048">
        <v>117.8</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2733250</v>
      </c>
      <c r="BR123" s="1096"/>
      <c r="BS123" s="1096"/>
      <c r="BT123" s="1096"/>
      <c r="BU123" s="1096"/>
      <c r="BV123" s="1096">
        <v>2689923</v>
      </c>
      <c r="BW123" s="1096"/>
      <c r="BX123" s="1096"/>
      <c r="BY123" s="1096"/>
      <c r="BZ123" s="1096"/>
      <c r="CA123" s="1096">
        <v>2727981</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0.4</v>
      </c>
      <c r="BR124" s="1058"/>
      <c r="BS124" s="1058"/>
      <c r="BT124" s="1058"/>
      <c r="BU124" s="1058"/>
      <c r="BV124" s="1058">
        <v>1.9</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4500</v>
      </c>
      <c r="AB128" s="1078"/>
      <c r="AC128" s="1078"/>
      <c r="AD128" s="1078"/>
      <c r="AE128" s="1079"/>
      <c r="AF128" s="1080">
        <v>4500</v>
      </c>
      <c r="AG128" s="1078"/>
      <c r="AH128" s="1078"/>
      <c r="AI128" s="1078"/>
      <c r="AJ128" s="1079"/>
      <c r="AK128" s="1080">
        <v>4500</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0"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1452860</v>
      </c>
      <c r="AB129" s="989"/>
      <c r="AC129" s="989"/>
      <c r="AD129" s="989"/>
      <c r="AE129" s="990"/>
      <c r="AF129" s="991">
        <v>1573507</v>
      </c>
      <c r="AG129" s="989"/>
      <c r="AH129" s="989"/>
      <c r="AI129" s="989"/>
      <c r="AJ129" s="990"/>
      <c r="AK129" s="991">
        <v>1518687</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199774</v>
      </c>
      <c r="AB130" s="989"/>
      <c r="AC130" s="989"/>
      <c r="AD130" s="989"/>
      <c r="AE130" s="990"/>
      <c r="AF130" s="991">
        <v>199392</v>
      </c>
      <c r="AG130" s="989"/>
      <c r="AH130" s="989"/>
      <c r="AI130" s="989"/>
      <c r="AJ130" s="990"/>
      <c r="AK130" s="991">
        <v>184204</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3.9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1253086</v>
      </c>
      <c r="AB131" s="1014"/>
      <c r="AC131" s="1014"/>
      <c r="AD131" s="1014"/>
      <c r="AE131" s="1015"/>
      <c r="AF131" s="1013">
        <v>1374115</v>
      </c>
      <c r="AG131" s="1014"/>
      <c r="AH131" s="1014"/>
      <c r="AI131" s="1014"/>
      <c r="AJ131" s="1015"/>
      <c r="AK131" s="1013">
        <v>1334483</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5.480230407</v>
      </c>
      <c r="AB132" s="1130"/>
      <c r="AC132" s="1130"/>
      <c r="AD132" s="1130"/>
      <c r="AE132" s="1131"/>
      <c r="AF132" s="1132">
        <v>3.736295725</v>
      </c>
      <c r="AG132" s="1130"/>
      <c r="AH132" s="1130"/>
      <c r="AI132" s="1130"/>
      <c r="AJ132" s="1131"/>
      <c r="AK132" s="1132">
        <v>2.528020215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6.6</v>
      </c>
      <c r="AB133" s="1113"/>
      <c r="AC133" s="1113"/>
      <c r="AD133" s="1113"/>
      <c r="AE133" s="1114"/>
      <c r="AF133" s="1112">
        <v>5.5</v>
      </c>
      <c r="AG133" s="1113"/>
      <c r="AH133" s="1113"/>
      <c r="AI133" s="1113"/>
      <c r="AJ133" s="1114"/>
      <c r="AK133" s="1112">
        <v>3.9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P6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N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6"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52"/>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467</v>
      </c>
      <c r="B5" s="248"/>
      <c r="C5" s="248"/>
      <c r="D5" s="248"/>
      <c r="E5" s="248"/>
      <c r="F5" s="248"/>
      <c r="G5" s="248"/>
      <c r="H5" s="248"/>
      <c r="I5" s="248"/>
      <c r="J5" s="248"/>
      <c r="K5" s="248"/>
      <c r="L5" s="248"/>
      <c r="M5" s="248"/>
      <c r="N5" s="248"/>
      <c r="O5" s="249"/>
    </row>
    <row r="6" spans="1:14" ht="13.5">
      <c r="A6" s="250"/>
      <c r="B6" s="246"/>
      <c r="C6" s="246"/>
      <c r="D6" s="246"/>
      <c r="E6" s="246"/>
      <c r="F6" s="246"/>
      <c r="G6" s="251" t="s">
        <v>468</v>
      </c>
      <c r="H6" s="251"/>
      <c r="I6" s="251"/>
      <c r="J6" s="251"/>
      <c r="K6" s="246"/>
      <c r="L6" s="246"/>
      <c r="M6" s="246"/>
      <c r="N6" s="246"/>
    </row>
    <row r="7" spans="1:14" ht="13.5">
      <c r="A7" s="250"/>
      <c r="B7" s="246"/>
      <c r="C7" s="246"/>
      <c r="D7" s="246"/>
      <c r="E7" s="246"/>
      <c r="F7" s="246"/>
      <c r="G7" s="253"/>
      <c r="H7" s="254"/>
      <c r="I7" s="254"/>
      <c r="J7" s="255"/>
      <c r="K7" s="1150" t="s">
        <v>469</v>
      </c>
      <c r="L7" s="256"/>
      <c r="M7" s="257" t="s">
        <v>470</v>
      </c>
      <c r="N7" s="258"/>
    </row>
    <row r="8" spans="1:14" ht="14.25">
      <c r="A8" s="250"/>
      <c r="B8" s="246"/>
      <c r="C8" s="246"/>
      <c r="D8" s="246"/>
      <c r="E8" s="246"/>
      <c r="F8" s="246"/>
      <c r="G8" s="259"/>
      <c r="H8" s="260"/>
      <c r="I8" s="260"/>
      <c r="J8" s="261"/>
      <c r="K8" s="1151"/>
      <c r="L8" s="262" t="s">
        <v>471</v>
      </c>
      <c r="M8" s="263" t="s">
        <v>472</v>
      </c>
      <c r="N8" s="264" t="s">
        <v>473</v>
      </c>
    </row>
    <row r="9" spans="1:14" ht="14.25">
      <c r="A9" s="250"/>
      <c r="B9" s="246"/>
      <c r="C9" s="246"/>
      <c r="D9" s="246"/>
      <c r="E9" s="246"/>
      <c r="F9" s="246"/>
      <c r="G9" s="1152" t="s">
        <v>474</v>
      </c>
      <c r="H9" s="1153"/>
      <c r="I9" s="1153"/>
      <c r="J9" s="1154"/>
      <c r="K9" s="265">
        <v>444736</v>
      </c>
      <c r="L9" s="266">
        <v>219623</v>
      </c>
      <c r="M9" s="267">
        <v>160295</v>
      </c>
      <c r="N9" s="268">
        <v>37</v>
      </c>
    </row>
    <row r="10" spans="1:14" ht="14.25">
      <c r="A10" s="250"/>
      <c r="B10" s="246"/>
      <c r="C10" s="246"/>
      <c r="D10" s="246"/>
      <c r="E10" s="246"/>
      <c r="F10" s="246"/>
      <c r="G10" s="1152" t="s">
        <v>475</v>
      </c>
      <c r="H10" s="1153"/>
      <c r="I10" s="1153"/>
      <c r="J10" s="1154"/>
      <c r="K10" s="269">
        <v>14995</v>
      </c>
      <c r="L10" s="270">
        <v>7405</v>
      </c>
      <c r="M10" s="271">
        <v>18795</v>
      </c>
      <c r="N10" s="272">
        <v>-60.6</v>
      </c>
    </row>
    <row r="11" spans="1:14" ht="13.5" customHeight="1">
      <c r="A11" s="250"/>
      <c r="B11" s="246"/>
      <c r="C11" s="246"/>
      <c r="D11" s="246"/>
      <c r="E11" s="246"/>
      <c r="F11" s="246"/>
      <c r="G11" s="1152" t="s">
        <v>476</v>
      </c>
      <c r="H11" s="1153"/>
      <c r="I11" s="1153"/>
      <c r="J11" s="1154"/>
      <c r="K11" s="269">
        <v>88722</v>
      </c>
      <c r="L11" s="270">
        <v>43813</v>
      </c>
      <c r="M11" s="271">
        <v>26340</v>
      </c>
      <c r="N11" s="272">
        <v>66.3</v>
      </c>
    </row>
    <row r="12" spans="1:14" ht="13.5" customHeight="1">
      <c r="A12" s="250"/>
      <c r="B12" s="246"/>
      <c r="C12" s="246"/>
      <c r="D12" s="246"/>
      <c r="E12" s="246"/>
      <c r="F12" s="246"/>
      <c r="G12" s="1152" t="s">
        <v>477</v>
      </c>
      <c r="H12" s="1153"/>
      <c r="I12" s="1153"/>
      <c r="J12" s="1154"/>
      <c r="K12" s="269">
        <v>7038</v>
      </c>
      <c r="L12" s="270">
        <v>3476</v>
      </c>
      <c r="M12" s="271">
        <v>1514</v>
      </c>
      <c r="N12" s="272">
        <v>129.6</v>
      </c>
    </row>
    <row r="13" spans="1:14" ht="13.5" customHeight="1">
      <c r="A13" s="250"/>
      <c r="B13" s="246"/>
      <c r="C13" s="246"/>
      <c r="D13" s="246"/>
      <c r="E13" s="246"/>
      <c r="F13" s="246"/>
      <c r="G13" s="1152" t="s">
        <v>478</v>
      </c>
      <c r="H13" s="1153"/>
      <c r="I13" s="1153"/>
      <c r="J13" s="1154"/>
      <c r="K13" s="269" t="s">
        <v>479</v>
      </c>
      <c r="L13" s="270" t="s">
        <v>479</v>
      </c>
      <c r="M13" s="271" t="s">
        <v>479</v>
      </c>
      <c r="N13" s="272" t="s">
        <v>479</v>
      </c>
    </row>
    <row r="14" spans="1:14" ht="13.5" customHeight="1">
      <c r="A14" s="250"/>
      <c r="B14" s="246"/>
      <c r="C14" s="246"/>
      <c r="D14" s="246"/>
      <c r="E14" s="246"/>
      <c r="F14" s="246"/>
      <c r="G14" s="1152" t="s">
        <v>480</v>
      </c>
      <c r="H14" s="1153"/>
      <c r="I14" s="1153"/>
      <c r="J14" s="1154"/>
      <c r="K14" s="269">
        <v>42799</v>
      </c>
      <c r="L14" s="270">
        <v>21135</v>
      </c>
      <c r="M14" s="271">
        <v>7022</v>
      </c>
      <c r="N14" s="272">
        <v>201</v>
      </c>
    </row>
    <row r="15" spans="1:14" ht="13.5" customHeight="1">
      <c r="A15" s="250"/>
      <c r="B15" s="246"/>
      <c r="C15" s="246"/>
      <c r="D15" s="246"/>
      <c r="E15" s="246"/>
      <c r="F15" s="246"/>
      <c r="G15" s="1152" t="s">
        <v>481</v>
      </c>
      <c r="H15" s="1153"/>
      <c r="I15" s="1153"/>
      <c r="J15" s="1154"/>
      <c r="K15" s="269">
        <v>17055</v>
      </c>
      <c r="L15" s="270">
        <v>8422</v>
      </c>
      <c r="M15" s="271">
        <v>5072</v>
      </c>
      <c r="N15" s="272">
        <v>66</v>
      </c>
    </row>
    <row r="16" spans="1:14" ht="14.25">
      <c r="A16" s="250"/>
      <c r="B16" s="246"/>
      <c r="C16" s="246"/>
      <c r="D16" s="246"/>
      <c r="E16" s="246"/>
      <c r="F16" s="246"/>
      <c r="G16" s="1155" t="s">
        <v>482</v>
      </c>
      <c r="H16" s="1156"/>
      <c r="I16" s="1156"/>
      <c r="J16" s="1157"/>
      <c r="K16" s="270">
        <v>-44212</v>
      </c>
      <c r="L16" s="270">
        <v>-21833</v>
      </c>
      <c r="M16" s="271">
        <v>-16946</v>
      </c>
      <c r="N16" s="272">
        <v>28.8</v>
      </c>
    </row>
    <row r="17" spans="1:14" ht="14.25">
      <c r="A17" s="250"/>
      <c r="B17" s="246"/>
      <c r="C17" s="246"/>
      <c r="D17" s="246"/>
      <c r="E17" s="246"/>
      <c r="F17" s="246"/>
      <c r="G17" s="1155" t="s">
        <v>171</v>
      </c>
      <c r="H17" s="1156"/>
      <c r="I17" s="1156"/>
      <c r="J17" s="1157"/>
      <c r="K17" s="270">
        <v>571133</v>
      </c>
      <c r="L17" s="270">
        <v>282041</v>
      </c>
      <c r="M17" s="271">
        <v>202093</v>
      </c>
      <c r="N17" s="272">
        <v>39.6</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483</v>
      </c>
      <c r="H19" s="246"/>
      <c r="I19" s="246"/>
      <c r="J19" s="246"/>
      <c r="K19" s="246"/>
      <c r="L19" s="246"/>
      <c r="M19" s="246"/>
      <c r="N19" s="246"/>
    </row>
    <row r="20" spans="1:14" ht="14.25">
      <c r="A20" s="250"/>
      <c r="B20" s="246"/>
      <c r="C20" s="246"/>
      <c r="D20" s="246"/>
      <c r="E20" s="246"/>
      <c r="F20" s="246"/>
      <c r="G20" s="274"/>
      <c r="H20" s="275"/>
      <c r="I20" s="275"/>
      <c r="J20" s="276"/>
      <c r="K20" s="277" t="s">
        <v>484</v>
      </c>
      <c r="L20" s="278" t="s">
        <v>485</v>
      </c>
      <c r="M20" s="279" t="s">
        <v>486</v>
      </c>
      <c r="N20" s="280"/>
    </row>
    <row r="21" spans="1:16" s="286" customFormat="1" ht="14.25">
      <c r="A21" s="281"/>
      <c r="B21" s="251"/>
      <c r="C21" s="251"/>
      <c r="D21" s="251"/>
      <c r="E21" s="251"/>
      <c r="F21" s="251"/>
      <c r="G21" s="1147" t="s">
        <v>487</v>
      </c>
      <c r="H21" s="1148"/>
      <c r="I21" s="1148"/>
      <c r="J21" s="1149"/>
      <c r="K21" s="282">
        <v>24.69</v>
      </c>
      <c r="L21" s="283">
        <v>18.46</v>
      </c>
      <c r="M21" s="284">
        <v>6.23</v>
      </c>
      <c r="N21" s="251"/>
      <c r="O21" s="285"/>
      <c r="P21" s="281"/>
    </row>
    <row r="22" spans="1:16" s="286" customFormat="1" ht="13.5">
      <c r="A22" s="281"/>
      <c r="B22" s="251"/>
      <c r="C22" s="251"/>
      <c r="D22" s="251"/>
      <c r="E22" s="251"/>
      <c r="F22" s="251"/>
      <c r="G22" s="1147" t="s">
        <v>488</v>
      </c>
      <c r="H22" s="1148"/>
      <c r="I22" s="1148"/>
      <c r="J22" s="1149"/>
      <c r="K22" s="287">
        <v>93.3</v>
      </c>
      <c r="L22" s="288">
        <v>94.7</v>
      </c>
      <c r="M22" s="289">
        <v>-1.4</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489</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490</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491</v>
      </c>
      <c r="H29" s="251"/>
      <c r="I29" s="251"/>
      <c r="J29" s="251"/>
      <c r="K29" s="246"/>
      <c r="L29" s="246"/>
      <c r="M29" s="246"/>
      <c r="N29" s="246"/>
      <c r="O29" s="295"/>
    </row>
    <row r="30" spans="1:14" ht="13.5">
      <c r="A30" s="250"/>
      <c r="B30" s="246"/>
      <c r="C30" s="246"/>
      <c r="D30" s="246"/>
      <c r="E30" s="246"/>
      <c r="F30" s="246"/>
      <c r="G30" s="253"/>
      <c r="H30" s="254"/>
      <c r="I30" s="254"/>
      <c r="J30" s="255"/>
      <c r="K30" s="1150" t="s">
        <v>469</v>
      </c>
      <c r="L30" s="256"/>
      <c r="M30" s="257" t="s">
        <v>470</v>
      </c>
      <c r="N30" s="258"/>
    </row>
    <row r="31" spans="1:14" ht="14.25">
      <c r="A31" s="250"/>
      <c r="B31" s="246"/>
      <c r="C31" s="246"/>
      <c r="D31" s="246"/>
      <c r="E31" s="246"/>
      <c r="F31" s="246"/>
      <c r="G31" s="259"/>
      <c r="H31" s="260"/>
      <c r="I31" s="260"/>
      <c r="J31" s="261"/>
      <c r="K31" s="1151"/>
      <c r="L31" s="262" t="s">
        <v>471</v>
      </c>
      <c r="M31" s="263" t="s">
        <v>472</v>
      </c>
      <c r="N31" s="264" t="s">
        <v>473</v>
      </c>
    </row>
    <row r="32" spans="1:14" ht="27" customHeight="1">
      <c r="A32" s="250"/>
      <c r="B32" s="246"/>
      <c r="C32" s="246"/>
      <c r="D32" s="246"/>
      <c r="E32" s="246"/>
      <c r="F32" s="246"/>
      <c r="G32" s="1163" t="s">
        <v>492</v>
      </c>
      <c r="H32" s="1164"/>
      <c r="I32" s="1164"/>
      <c r="J32" s="1165"/>
      <c r="K32" s="296">
        <v>208551</v>
      </c>
      <c r="L32" s="296">
        <v>102988</v>
      </c>
      <c r="M32" s="297">
        <v>103357</v>
      </c>
      <c r="N32" s="298">
        <v>-0.4</v>
      </c>
    </row>
    <row r="33" spans="1:14" ht="13.5" customHeight="1">
      <c r="A33" s="250"/>
      <c r="B33" s="246"/>
      <c r="C33" s="246"/>
      <c r="D33" s="246"/>
      <c r="E33" s="246"/>
      <c r="F33" s="246"/>
      <c r="G33" s="1163" t="s">
        <v>493</v>
      </c>
      <c r="H33" s="1164"/>
      <c r="I33" s="1164"/>
      <c r="J33" s="1165"/>
      <c r="K33" s="296" t="s">
        <v>479</v>
      </c>
      <c r="L33" s="296" t="s">
        <v>479</v>
      </c>
      <c r="M33" s="297" t="s">
        <v>479</v>
      </c>
      <c r="N33" s="298" t="s">
        <v>479</v>
      </c>
    </row>
    <row r="34" spans="1:14" ht="27" customHeight="1">
      <c r="A34" s="250"/>
      <c r="B34" s="246"/>
      <c r="C34" s="246"/>
      <c r="D34" s="246"/>
      <c r="E34" s="246"/>
      <c r="F34" s="246"/>
      <c r="G34" s="1163" t="s">
        <v>494</v>
      </c>
      <c r="H34" s="1164"/>
      <c r="I34" s="1164"/>
      <c r="J34" s="1165"/>
      <c r="K34" s="296" t="s">
        <v>479</v>
      </c>
      <c r="L34" s="296" t="s">
        <v>479</v>
      </c>
      <c r="M34" s="297" t="s">
        <v>479</v>
      </c>
      <c r="N34" s="298" t="s">
        <v>479</v>
      </c>
    </row>
    <row r="35" spans="1:14" ht="27" customHeight="1">
      <c r="A35" s="250"/>
      <c r="B35" s="246"/>
      <c r="C35" s="246"/>
      <c r="D35" s="246"/>
      <c r="E35" s="246"/>
      <c r="F35" s="246"/>
      <c r="G35" s="1163" t="s">
        <v>495</v>
      </c>
      <c r="H35" s="1164"/>
      <c r="I35" s="1164"/>
      <c r="J35" s="1165"/>
      <c r="K35" s="296">
        <v>6975</v>
      </c>
      <c r="L35" s="296">
        <v>3444</v>
      </c>
      <c r="M35" s="297">
        <v>28799</v>
      </c>
      <c r="N35" s="298">
        <v>-88</v>
      </c>
    </row>
    <row r="36" spans="1:14" ht="27" customHeight="1">
      <c r="A36" s="250"/>
      <c r="B36" s="246"/>
      <c r="C36" s="246"/>
      <c r="D36" s="246"/>
      <c r="E36" s="246"/>
      <c r="F36" s="246"/>
      <c r="G36" s="1163" t="s">
        <v>496</v>
      </c>
      <c r="H36" s="1164"/>
      <c r="I36" s="1164"/>
      <c r="J36" s="1165"/>
      <c r="K36" s="296">
        <v>6914</v>
      </c>
      <c r="L36" s="296">
        <v>3414</v>
      </c>
      <c r="M36" s="297">
        <v>4510</v>
      </c>
      <c r="N36" s="298">
        <v>-24.3</v>
      </c>
    </row>
    <row r="37" spans="1:14" ht="13.5" customHeight="1">
      <c r="A37" s="250"/>
      <c r="B37" s="246"/>
      <c r="C37" s="246"/>
      <c r="D37" s="246"/>
      <c r="E37" s="246"/>
      <c r="F37" s="246"/>
      <c r="G37" s="1163" t="s">
        <v>497</v>
      </c>
      <c r="H37" s="1164"/>
      <c r="I37" s="1164"/>
      <c r="J37" s="1165"/>
      <c r="K37" s="296" t="s">
        <v>479</v>
      </c>
      <c r="L37" s="296" t="s">
        <v>479</v>
      </c>
      <c r="M37" s="297">
        <v>1276</v>
      </c>
      <c r="N37" s="298" t="s">
        <v>479</v>
      </c>
    </row>
    <row r="38" spans="1:15" ht="27" customHeight="1">
      <c r="A38" s="250"/>
      <c r="B38" s="246"/>
      <c r="C38" s="246"/>
      <c r="D38" s="246"/>
      <c r="E38" s="246"/>
      <c r="F38" s="246"/>
      <c r="G38" s="1166" t="s">
        <v>498</v>
      </c>
      <c r="H38" s="1167"/>
      <c r="I38" s="1167"/>
      <c r="J38" s="1168"/>
      <c r="K38" s="299" t="s">
        <v>479</v>
      </c>
      <c r="L38" s="299" t="s">
        <v>479</v>
      </c>
      <c r="M38" s="300">
        <v>40</v>
      </c>
      <c r="N38" s="301" t="s">
        <v>479</v>
      </c>
      <c r="O38" s="295"/>
    </row>
    <row r="39" spans="1:15" ht="14.25">
      <c r="A39" s="250"/>
      <c r="B39" s="246"/>
      <c r="C39" s="246"/>
      <c r="D39" s="246"/>
      <c r="E39" s="246"/>
      <c r="F39" s="246"/>
      <c r="G39" s="1166" t="s">
        <v>499</v>
      </c>
      <c r="H39" s="1167"/>
      <c r="I39" s="1167"/>
      <c r="J39" s="1168"/>
      <c r="K39" s="302">
        <v>-4500</v>
      </c>
      <c r="L39" s="302">
        <v>-2222</v>
      </c>
      <c r="M39" s="303">
        <v>-3340</v>
      </c>
      <c r="N39" s="304">
        <v>-33.5</v>
      </c>
      <c r="O39" s="295"/>
    </row>
    <row r="40" spans="1:15" ht="27" customHeight="1">
      <c r="A40" s="250"/>
      <c r="B40" s="246"/>
      <c r="C40" s="246"/>
      <c r="D40" s="246"/>
      <c r="E40" s="246"/>
      <c r="F40" s="246"/>
      <c r="G40" s="1163" t="s">
        <v>500</v>
      </c>
      <c r="H40" s="1164"/>
      <c r="I40" s="1164"/>
      <c r="J40" s="1165"/>
      <c r="K40" s="302">
        <v>-184204</v>
      </c>
      <c r="L40" s="302">
        <v>-90965</v>
      </c>
      <c r="M40" s="303">
        <v>-104131</v>
      </c>
      <c r="N40" s="304">
        <v>-12.6</v>
      </c>
      <c r="O40" s="295"/>
    </row>
    <row r="41" spans="1:15" ht="14.25">
      <c r="A41" s="250"/>
      <c r="B41" s="246"/>
      <c r="C41" s="246"/>
      <c r="D41" s="246"/>
      <c r="E41" s="246"/>
      <c r="F41" s="246"/>
      <c r="G41" s="1169" t="s">
        <v>282</v>
      </c>
      <c r="H41" s="1170"/>
      <c r="I41" s="1170"/>
      <c r="J41" s="1171"/>
      <c r="K41" s="296">
        <v>33736</v>
      </c>
      <c r="L41" s="302">
        <v>16660</v>
      </c>
      <c r="M41" s="303">
        <v>30511</v>
      </c>
      <c r="N41" s="304">
        <v>-45.4</v>
      </c>
      <c r="O41" s="295"/>
    </row>
    <row r="42" spans="1:15" ht="14.25">
      <c r="A42" s="250"/>
      <c r="B42" s="246"/>
      <c r="C42" s="246"/>
      <c r="D42" s="246"/>
      <c r="E42" s="246"/>
      <c r="F42" s="246"/>
      <c r="G42" s="305" t="s">
        <v>501</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502</v>
      </c>
      <c r="B47" s="246"/>
      <c r="C47" s="246"/>
      <c r="D47" s="246"/>
      <c r="E47" s="246"/>
      <c r="F47" s="246"/>
      <c r="G47" s="246"/>
      <c r="H47" s="246"/>
      <c r="I47" s="246"/>
      <c r="J47" s="246"/>
      <c r="K47" s="246"/>
      <c r="L47" s="246"/>
      <c r="M47" s="246"/>
      <c r="N47" s="246"/>
    </row>
    <row r="48" spans="1:14" ht="14.25">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ht="14.25">
      <c r="A50" s="250"/>
      <c r="B50" s="246"/>
      <c r="C50" s="246"/>
      <c r="D50" s="246"/>
      <c r="E50" s="246"/>
      <c r="F50" s="246"/>
      <c r="G50" s="314"/>
      <c r="H50" s="315"/>
      <c r="I50" s="1159"/>
      <c r="J50" s="316" t="s">
        <v>505</v>
      </c>
      <c r="K50" s="317" t="s">
        <v>506</v>
      </c>
      <c r="L50" s="318" t="s">
        <v>507</v>
      </c>
      <c r="M50" s="319" t="s">
        <v>508</v>
      </c>
      <c r="N50" s="320" t="s">
        <v>509</v>
      </c>
    </row>
    <row r="51" spans="1:14" ht="14.25">
      <c r="A51" s="250"/>
      <c r="B51" s="246"/>
      <c r="C51" s="246"/>
      <c r="D51" s="246"/>
      <c r="E51" s="246"/>
      <c r="F51" s="246"/>
      <c r="G51" s="312" t="s">
        <v>510</v>
      </c>
      <c r="H51" s="313"/>
      <c r="I51" s="321">
        <v>277310</v>
      </c>
      <c r="J51" s="322">
        <v>117206</v>
      </c>
      <c r="K51" s="323">
        <v>-14.1</v>
      </c>
      <c r="L51" s="324">
        <v>221823</v>
      </c>
      <c r="M51" s="325">
        <v>10.1</v>
      </c>
      <c r="N51" s="326">
        <v>-24.2</v>
      </c>
    </row>
    <row r="52" spans="1:14" ht="14.25">
      <c r="A52" s="250"/>
      <c r="B52" s="246"/>
      <c r="C52" s="246"/>
      <c r="D52" s="246"/>
      <c r="E52" s="246"/>
      <c r="F52" s="246"/>
      <c r="G52" s="327"/>
      <c r="H52" s="328" t="s">
        <v>511</v>
      </c>
      <c r="I52" s="329">
        <v>190534</v>
      </c>
      <c r="J52" s="330">
        <v>80530</v>
      </c>
      <c r="K52" s="331">
        <v>-37.2</v>
      </c>
      <c r="L52" s="332">
        <v>104431</v>
      </c>
      <c r="M52" s="333">
        <v>-11.8</v>
      </c>
      <c r="N52" s="334">
        <v>-25.4</v>
      </c>
    </row>
    <row r="53" spans="1:14" ht="14.25">
      <c r="A53" s="250"/>
      <c r="B53" s="246"/>
      <c r="C53" s="246"/>
      <c r="D53" s="246"/>
      <c r="E53" s="246"/>
      <c r="F53" s="246"/>
      <c r="G53" s="312" t="s">
        <v>512</v>
      </c>
      <c r="H53" s="313"/>
      <c r="I53" s="321">
        <v>262411</v>
      </c>
      <c r="J53" s="322">
        <v>113943</v>
      </c>
      <c r="K53" s="323">
        <v>-2.8</v>
      </c>
      <c r="L53" s="324">
        <v>263041</v>
      </c>
      <c r="M53" s="325">
        <v>18.6</v>
      </c>
      <c r="N53" s="326">
        <v>-21.4</v>
      </c>
    </row>
    <row r="54" spans="1:14" ht="14.25">
      <c r="A54" s="250"/>
      <c r="B54" s="246"/>
      <c r="C54" s="246"/>
      <c r="D54" s="246"/>
      <c r="E54" s="246"/>
      <c r="F54" s="246"/>
      <c r="G54" s="327"/>
      <c r="H54" s="328" t="s">
        <v>511</v>
      </c>
      <c r="I54" s="329">
        <v>252644</v>
      </c>
      <c r="J54" s="330">
        <v>109702</v>
      </c>
      <c r="K54" s="331">
        <v>36.2</v>
      </c>
      <c r="L54" s="332">
        <v>103171</v>
      </c>
      <c r="M54" s="333">
        <v>-1.2</v>
      </c>
      <c r="N54" s="334">
        <v>37.4</v>
      </c>
    </row>
    <row r="55" spans="1:14" ht="14.25">
      <c r="A55" s="250"/>
      <c r="B55" s="246"/>
      <c r="C55" s="246"/>
      <c r="D55" s="246"/>
      <c r="E55" s="246"/>
      <c r="F55" s="246"/>
      <c r="G55" s="312" t="s">
        <v>513</v>
      </c>
      <c r="H55" s="313"/>
      <c r="I55" s="321">
        <v>316711</v>
      </c>
      <c r="J55" s="322">
        <v>143243</v>
      </c>
      <c r="K55" s="323">
        <v>25.7</v>
      </c>
      <c r="L55" s="324">
        <v>272886</v>
      </c>
      <c r="M55" s="325">
        <v>3.7</v>
      </c>
      <c r="N55" s="326">
        <v>22</v>
      </c>
    </row>
    <row r="56" spans="1:14" ht="14.25">
      <c r="A56" s="250"/>
      <c r="B56" s="246"/>
      <c r="C56" s="246"/>
      <c r="D56" s="246"/>
      <c r="E56" s="246"/>
      <c r="F56" s="246"/>
      <c r="G56" s="327"/>
      <c r="H56" s="328" t="s">
        <v>511</v>
      </c>
      <c r="I56" s="329">
        <v>287095</v>
      </c>
      <c r="J56" s="330">
        <v>129848</v>
      </c>
      <c r="K56" s="331">
        <v>18.4</v>
      </c>
      <c r="L56" s="332">
        <v>125724</v>
      </c>
      <c r="M56" s="333">
        <v>21.9</v>
      </c>
      <c r="N56" s="334">
        <v>-3.5</v>
      </c>
    </row>
    <row r="57" spans="1:14" ht="14.25">
      <c r="A57" s="250"/>
      <c r="B57" s="246"/>
      <c r="C57" s="246"/>
      <c r="D57" s="246"/>
      <c r="E57" s="246"/>
      <c r="F57" s="246"/>
      <c r="G57" s="312" t="s">
        <v>514</v>
      </c>
      <c r="H57" s="313"/>
      <c r="I57" s="321">
        <v>419055</v>
      </c>
      <c r="J57" s="322">
        <v>198981</v>
      </c>
      <c r="K57" s="323">
        <v>38.9</v>
      </c>
      <c r="L57" s="324">
        <v>245039</v>
      </c>
      <c r="M57" s="325">
        <v>-10.2</v>
      </c>
      <c r="N57" s="326">
        <v>49.1</v>
      </c>
    </row>
    <row r="58" spans="1:14" ht="14.25">
      <c r="A58" s="250"/>
      <c r="B58" s="246"/>
      <c r="C58" s="246"/>
      <c r="D58" s="246"/>
      <c r="E58" s="246"/>
      <c r="F58" s="246"/>
      <c r="G58" s="327"/>
      <c r="H58" s="328" t="s">
        <v>511</v>
      </c>
      <c r="I58" s="329">
        <v>218391</v>
      </c>
      <c r="J58" s="330">
        <v>103699</v>
      </c>
      <c r="K58" s="331">
        <v>-20.1</v>
      </c>
      <c r="L58" s="332">
        <v>108922</v>
      </c>
      <c r="M58" s="333">
        <v>-13.4</v>
      </c>
      <c r="N58" s="334">
        <v>-6.7</v>
      </c>
    </row>
    <row r="59" spans="1:14" ht="14.25">
      <c r="A59" s="250"/>
      <c r="B59" s="246"/>
      <c r="C59" s="246"/>
      <c r="D59" s="246"/>
      <c r="E59" s="246"/>
      <c r="F59" s="246"/>
      <c r="G59" s="312" t="s">
        <v>515</v>
      </c>
      <c r="H59" s="313"/>
      <c r="I59" s="321">
        <v>353543</v>
      </c>
      <c r="J59" s="322">
        <v>174589</v>
      </c>
      <c r="K59" s="323">
        <v>-12.3</v>
      </c>
      <c r="L59" s="324">
        <v>237994</v>
      </c>
      <c r="M59" s="325">
        <v>-2.9</v>
      </c>
      <c r="N59" s="326">
        <v>-9.4</v>
      </c>
    </row>
    <row r="60" spans="1:14" ht="14.25">
      <c r="A60" s="250"/>
      <c r="B60" s="246"/>
      <c r="C60" s="246"/>
      <c r="D60" s="246"/>
      <c r="E60" s="246"/>
      <c r="F60" s="246"/>
      <c r="G60" s="327"/>
      <c r="H60" s="328" t="s">
        <v>511</v>
      </c>
      <c r="I60" s="335">
        <v>226030</v>
      </c>
      <c r="J60" s="330">
        <v>111620</v>
      </c>
      <c r="K60" s="331">
        <v>7.6</v>
      </c>
      <c r="L60" s="332">
        <v>110361</v>
      </c>
      <c r="M60" s="333">
        <v>1.3</v>
      </c>
      <c r="N60" s="334">
        <v>6.3</v>
      </c>
    </row>
    <row r="61" spans="1:14" ht="14.25">
      <c r="A61" s="250"/>
      <c r="B61" s="246"/>
      <c r="C61" s="246"/>
      <c r="D61" s="246"/>
      <c r="E61" s="246"/>
      <c r="F61" s="246"/>
      <c r="G61" s="312" t="s">
        <v>516</v>
      </c>
      <c r="H61" s="336"/>
      <c r="I61" s="337">
        <v>325806</v>
      </c>
      <c r="J61" s="338">
        <v>149592</v>
      </c>
      <c r="K61" s="339">
        <v>7.1</v>
      </c>
      <c r="L61" s="340">
        <v>248157</v>
      </c>
      <c r="M61" s="341">
        <v>3.9</v>
      </c>
      <c r="N61" s="326">
        <v>3.2</v>
      </c>
    </row>
    <row r="62" spans="1:14" ht="14.25">
      <c r="A62" s="250"/>
      <c r="B62" s="246"/>
      <c r="C62" s="246"/>
      <c r="D62" s="246"/>
      <c r="E62" s="246"/>
      <c r="F62" s="246"/>
      <c r="G62" s="327"/>
      <c r="H62" s="328" t="s">
        <v>511</v>
      </c>
      <c r="I62" s="329">
        <v>234939</v>
      </c>
      <c r="J62" s="330">
        <v>107080</v>
      </c>
      <c r="K62" s="331">
        <v>1</v>
      </c>
      <c r="L62" s="332">
        <v>110522</v>
      </c>
      <c r="M62" s="333">
        <v>-0.6</v>
      </c>
      <c r="N62" s="334">
        <v>1.6</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82"/>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82"/>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40"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80" zoomScaleNormal="8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40.2</v>
      </c>
      <c r="G47" s="12">
        <v>44.79</v>
      </c>
      <c r="H47" s="12">
        <v>48.65</v>
      </c>
      <c r="I47" s="12">
        <v>49.01</v>
      </c>
      <c r="J47" s="13">
        <v>57.86</v>
      </c>
    </row>
    <row r="48" spans="2:10" ht="57.75" customHeight="1">
      <c r="B48" s="14"/>
      <c r="C48" s="1174" t="s">
        <v>4</v>
      </c>
      <c r="D48" s="1174"/>
      <c r="E48" s="1175"/>
      <c r="F48" s="15">
        <v>8.05</v>
      </c>
      <c r="G48" s="16">
        <v>5.34</v>
      </c>
      <c r="H48" s="16">
        <v>4.11</v>
      </c>
      <c r="I48" s="16">
        <v>8.54</v>
      </c>
      <c r="J48" s="17">
        <v>10.39</v>
      </c>
    </row>
    <row r="49" spans="2:10" ht="57.75" customHeight="1" thickBot="1">
      <c r="B49" s="18"/>
      <c r="C49" s="1176" t="s">
        <v>5</v>
      </c>
      <c r="D49" s="1176"/>
      <c r="E49" s="1177"/>
      <c r="F49" s="19">
        <v>3.42</v>
      </c>
      <c r="G49" s="20" t="s">
        <v>523</v>
      </c>
      <c r="H49" s="20" t="s">
        <v>524</v>
      </c>
      <c r="I49" s="20">
        <v>6.94</v>
      </c>
      <c r="J49" s="21">
        <v>4</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6"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
  <cp:keywords/>
  <dc:description/>
  <cp:lastModifiedBy/>
  <cp:lastPrinted>2018-10-18T08:00:59Z</cp:lastPrinted>
  <dcterms:created xsi:type="dcterms:W3CDTF">2018-01-24T04:10:33Z</dcterms:created>
  <dcterms:modified xsi:type="dcterms:W3CDTF">2018-11-22T04:31:20Z</dcterms:modified>
  <cp:category/>
  <cp:version/>
  <cp:contentType/>
  <cp:contentStatus/>
</cp:coreProperties>
</file>